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3628"/>
  <workbookPr codeName="ThisWorkbook" defaultThemeVersion="124226" hidePivotFieldList="1"/>
  <bookViews>
    <workbookView xWindow="-120" yWindow="-120" windowWidth="20730" windowHeight="11160"/>
  </bookViews>
  <sheets>
    <sheet name="Public Content" sheetId="6" r:id="rId1"/>
  </sheets>
  <definedNames>
    <definedName name="_xlnm._FilterDatabase" comment="" localSheetId="0" hidden="1">'Public Content'!$D$68:$D$71</definedName>
    <definedName name="Gender" comment="">#REF!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<sst xmlns="http://schemas.openxmlformats.org/spreadsheetml/2006/main" uniqueCount="126" count="310">
  <si>
    <t>Name</t>
  </si>
  <si>
    <t>Gender</t>
  </si>
  <si>
    <t>Age</t>
  </si>
  <si>
    <t>Date of Funeral</t>
  </si>
  <si>
    <t>Cost</t>
  </si>
  <si>
    <t>Year</t>
  </si>
  <si>
    <t>Contract Burials - Newport City Council</t>
  </si>
  <si>
    <t>Number of Burials</t>
  </si>
  <si>
    <t>Total</t>
  </si>
  <si>
    <t>Mostyn Frederick Jones</t>
  </si>
  <si>
    <t>Terrence Martyn</t>
  </si>
  <si>
    <t>Male</t>
  </si>
  <si>
    <t>Margaret Dale</t>
  </si>
  <si>
    <t>Female</t>
  </si>
  <si>
    <t>William McCaul</t>
  </si>
  <si>
    <t>Average Age</t>
  </si>
  <si>
    <t>Total Cost</t>
  </si>
  <si>
    <t>Frederick Harvey</t>
  </si>
  <si>
    <t>Alan Marks</t>
  </si>
  <si>
    <t>Stephen Harcup</t>
  </si>
  <si>
    <t>Mark Curley</t>
  </si>
  <si>
    <t>Joan Jones</t>
  </si>
  <si>
    <t>2003 - 2004</t>
  </si>
  <si>
    <t>2002 - 2003</t>
  </si>
  <si>
    <t>2004 - 2005</t>
  </si>
  <si>
    <t>2005 - 2006</t>
  </si>
  <si>
    <t>2006 - 2007</t>
  </si>
  <si>
    <t>2007 - 2008</t>
  </si>
  <si>
    <t>2009 - 2010</t>
  </si>
  <si>
    <t>2010 - 2011</t>
  </si>
  <si>
    <t>2011 - 2012</t>
  </si>
  <si>
    <t>2012 - 2013</t>
  </si>
  <si>
    <t>2013 - 2014</t>
  </si>
  <si>
    <t>2014 - 2015</t>
  </si>
  <si>
    <t>Albert Burgess</t>
  </si>
  <si>
    <t>-</t>
  </si>
  <si>
    <t>Francis Clifford Roberts</t>
  </si>
  <si>
    <t>Date of Death</t>
  </si>
  <si>
    <t>David Albert Knight</t>
  </si>
  <si>
    <t>Kelvin Thomas</t>
  </si>
  <si>
    <t>Eric Joseph Johnson</t>
  </si>
  <si>
    <t>Charles Williams</t>
  </si>
  <si>
    <t>Frederick Turner</t>
  </si>
  <si>
    <t>Jozef Polak</t>
  </si>
  <si>
    <t>Type</t>
  </si>
  <si>
    <t>Burial</t>
  </si>
  <si>
    <t>Cremation</t>
  </si>
  <si>
    <t>Walter Bury</t>
  </si>
  <si>
    <t>Frederick Green</t>
  </si>
  <si>
    <t>Kenvyn Hughes</t>
  </si>
  <si>
    <t>Arthur Turner</t>
  </si>
  <si>
    <t>Peggy Geary</t>
  </si>
  <si>
    <t>Marian Whitlock</t>
  </si>
  <si>
    <t>Stephen Beech</t>
  </si>
  <si>
    <t>Herbert Selwood Philip Campbell</t>
  </si>
  <si>
    <t>Peter Jackson</t>
  </si>
  <si>
    <t>Dennis Frederick Wakley</t>
  </si>
  <si>
    <t>Winifred Hooper</t>
  </si>
  <si>
    <t>Lyndon Evans</t>
  </si>
  <si>
    <t>Ivy Tibbotts</t>
  </si>
  <si>
    <t>Jack Vaughan</t>
  </si>
  <si>
    <t>Joan Agnes Scott</t>
  </si>
  <si>
    <t>Christopher Harris</t>
  </si>
  <si>
    <t>Richard Frederick David Thomas</t>
  </si>
  <si>
    <t>2008-2009</t>
  </si>
  <si>
    <t>Royston Bradshaw</t>
  </si>
  <si>
    <t>John Morgan</t>
  </si>
  <si>
    <t>Ian Richard French</t>
  </si>
  <si>
    <t>Valerie Deacon</t>
  </si>
  <si>
    <t>Thomas Llewellyn Arthur Saunders</t>
  </si>
  <si>
    <t>Robert Scott Russell</t>
  </si>
  <si>
    <t>Philip John Dolling</t>
  </si>
  <si>
    <t>David Edmunds</t>
  </si>
  <si>
    <t>Phoebe Hannah Jarman</t>
  </si>
  <si>
    <t>Shirley Valerie Williams</t>
  </si>
  <si>
    <t>Lee James Heirene</t>
  </si>
  <si>
    <t>Edward Charles Littlejohns</t>
  </si>
  <si>
    <t>John Valentine Panton</t>
  </si>
  <si>
    <t>Irene Morgan</t>
  </si>
  <si>
    <t>David Archer</t>
  </si>
  <si>
    <t>Robert McGowan</t>
  </si>
  <si>
    <t>Derek John Roberts</t>
  </si>
  <si>
    <t>Albert Graham Moore</t>
  </si>
  <si>
    <t>Raymond Bressington</t>
  </si>
  <si>
    <t>Colin Ralph Knight</t>
  </si>
  <si>
    <t>Christopher David Thomas</t>
  </si>
  <si>
    <t>Andrew Gerke</t>
  </si>
  <si>
    <t>Ernest Alfred Graham John</t>
  </si>
  <si>
    <t>Spencer King</t>
  </si>
  <si>
    <t>Clive Hatch</t>
  </si>
  <si>
    <t>Clive Gulliford</t>
  </si>
  <si>
    <t>Gwendoline Rowland</t>
  </si>
  <si>
    <t>Dennis Bracher</t>
  </si>
  <si>
    <t>Michael John Cooper</t>
  </si>
  <si>
    <t>Maraget Lewis</t>
  </si>
  <si>
    <t>John Bowden</t>
  </si>
  <si>
    <t>Michael Parle</t>
  </si>
  <si>
    <t>2018-19                              5</t>
  </si>
  <si>
    <t>Reginald Harward</t>
  </si>
  <si>
    <t>Clifford Morgan</t>
  </si>
  <si>
    <t>John Salisbury</t>
  </si>
  <si>
    <t>Bernard Watkins</t>
  </si>
  <si>
    <t>Gwyn Jenkins</t>
  </si>
  <si>
    <t>David Roberts</t>
  </si>
  <si>
    <t>June Mountain</t>
  </si>
  <si>
    <t>James Powell</t>
  </si>
  <si>
    <t>Robert Julian Dray</t>
  </si>
  <si>
    <t>Gerald Wildy</t>
  </si>
  <si>
    <t>Robert Elliott</t>
  </si>
  <si>
    <t>Malcom Price</t>
  </si>
  <si>
    <t>Grace Watkins</t>
  </si>
  <si>
    <t>2019-20                       11</t>
  </si>
  <si>
    <t>Gerald Clayton</t>
  </si>
  <si>
    <t>Ruman Atansov</t>
  </si>
  <si>
    <t>Vilmos Kuncsik</t>
  </si>
  <si>
    <t>Dylan Turner</t>
  </si>
  <si>
    <t xml:space="preserve">Ronald Williams </t>
  </si>
  <si>
    <t>Jeffrey Dobbs</t>
  </si>
  <si>
    <t>Martin Littlejohns</t>
  </si>
  <si>
    <t>Mark Eicher</t>
  </si>
  <si>
    <t>Colin Hunter</t>
  </si>
  <si>
    <t>2020-2021</t>
  </si>
  <si>
    <t>Martyn Dyer</t>
  </si>
  <si>
    <t>2016 - 2017                          8</t>
  </si>
  <si>
    <t>2015 - 2016                                4</t>
  </si>
  <si>
    <t>2017-18                              9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</si>
</sst>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  <numFmt numFmtId="166" formatCode="[$-F400]h:mm:ss\ AM/PM"/>
  </numFmts>
  <fonts count="8">
    <font>
      <sz val="11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u val="single"/>
      <sz val="22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2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5">
    <xf numFmtId="0" fontId="0" fillId="0" borderId="0"/>
    <xf numFmtId="44" fontId="0" fillId="0" borderId="0" applyAlignment="0" applyBorder="0" applyFont="0" applyProtection="0"/>
    <xf numFmtId="0" fontId="3" fillId="0" borderId="0"/>
  </cellStyleXfs>
  <cellXfs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Alignment="1" applyBorder="1" applyFont="1">
      <alignment horizontal="center" vertical="center"/>
    </xf>
    <xf numFmtId="0" fontId="1" fillId="0" borderId="2" xfId="0" applyAlignment="1" applyBorder="1" applyFont="1">
      <alignment horizontal="center" vertical="center"/>
    </xf>
    <xf numFmtId="4" fontId="0" fillId="0" borderId="0" xfId="0" applyAlignment="1" applyNumberFormat="1">
      <alignment horizontal="center"/>
    </xf>
    <xf numFmtId="165" fontId="1" fillId="0" borderId="3" xfId="0" applyAlignment="1" applyBorder="1" applyFont="1" applyNumberFormat="1">
      <alignment horizontal="center" vertical="center"/>
    </xf>
    <xf numFmtId="0" fontId="1" fillId="0" borderId="4" xfId="0" applyAlignment="1" applyBorder="1" applyFont="1" applyFill="1">
      <alignment horizontal="center" vertical="center"/>
    </xf>
    <xf numFmtId="164" fontId="1" fillId="0" borderId="4" xfId="0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/>
    </xf>
    <xf numFmtId="164" fontId="1" fillId="0" borderId="5" xfId="0" applyAlignment="1" applyBorder="1" applyFont="1" applyNumberFormat="1" applyFill="1">
      <alignment horizontal="center" vertical="center"/>
    </xf>
    <xf numFmtId="0" fontId="1" fillId="0" borderId="6" xfId="0" applyAlignment="1" applyBorder="1" applyFont="1" applyFill="1">
      <alignment horizontal="center" vertical="center"/>
    </xf>
    <xf numFmtId="164" fontId="1" fillId="0" borderId="6" xfId="0" applyAlignment="1" applyBorder="1" applyFont="1" applyNumberFormat="1" applyFill="1">
      <alignment horizontal="center" vertical="center"/>
    </xf>
    <xf numFmtId="0" fontId="1" fillId="0" borderId="2" xfId="0" applyAlignment="1" applyBorder="1" applyFont="1" applyFill="1">
      <alignment horizontal="center" vertical="center"/>
    </xf>
    <xf numFmtId="164" fontId="1" fillId="0" borderId="2" xfId="0" applyAlignment="1" applyBorder="1" applyFont="1" applyNumberFormat="1" applyFill="1">
      <alignment horizontal="center" vertical="center"/>
    </xf>
    <xf numFmtId="4" fontId="2" fillId="2" borderId="7" xfId="0" applyAlignment="1" applyBorder="1" applyFont="1" applyNumberFormat="1" applyFill="1">
      <alignment horizontal="center" vertical="center"/>
    </xf>
    <xf numFmtId="0" fontId="2" fillId="2" borderId="8" xfId="0" applyAlignment="1" applyBorder="1" applyFont="1" applyFill="1">
      <alignment horizontal="center" vertical="center"/>
    </xf>
    <xf numFmtId="0" fontId="7" fillId="0" borderId="4" xfId="2" applyAlignment="1" applyBorder="1" applyFont="1" applyFill="1">
      <alignment horizontal="center" vertical="center"/>
    </xf>
    <xf numFmtId="0" fontId="7" fillId="0" borderId="5" xfId="2" applyAlignment="1" applyBorder="1" applyFont="1" applyFill="1">
      <alignment horizontal="center" vertical="center"/>
    </xf>
    <xf numFmtId="0" fontId="7" fillId="0" borderId="6" xfId="2" applyAlignment="1" applyBorder="1" applyFont="1" applyFill="1">
      <alignment horizontal="center" vertical="center"/>
    </xf>
    <xf numFmtId="0" fontId="7" fillId="0" borderId="2" xfId="2" applyAlignment="1" applyBorder="1" applyFont="1" applyFill="1">
      <alignment horizontal="center" vertical="center"/>
    </xf>
    <xf numFmtId="0" fontId="1" fillId="0" borderId="0" xfId="0" applyAlignment="1" applyFont="1">
      <alignment vertical="center"/>
    </xf>
    <xf numFmtId="1" fontId="1" fillId="0" borderId="0" xfId="0" applyAlignment="1" applyFont="1" applyNumberFormat="1">
      <alignment vertical="center"/>
    </xf>
    <xf numFmtId="44" fontId="2" fillId="2" borderId="8" xfId="1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>
      <alignment horizontal="center" vertical="center"/>
    </xf>
    <xf numFmtId="7" fontId="1" fillId="0" borderId="6" xfId="1" applyAlignment="1" applyBorder="1" applyFont="1" applyNumberFormat="1">
      <alignment horizontal="center" vertical="center"/>
    </xf>
    <xf numFmtId="7" fontId="1" fillId="0" borderId="2" xfId="1" applyAlignment="1" applyBorder="1" applyFont="1" applyNumberFormat="1">
      <alignment horizontal="center" vertical="center"/>
    </xf>
    <xf numFmtId="0" fontId="2" fillId="2" borderId="9" xfId="0" applyAlignment="1" applyBorder="1" applyFont="1" applyFill="1">
      <alignment horizontal="center" vertical="center"/>
    </xf>
    <xf numFmtId="0" fontId="2" fillId="2" borderId="10" xfId="0" applyAlignment="1" applyBorder="1" applyFont="1" applyFill="1">
      <alignment horizontal="center" vertical="center"/>
    </xf>
    <xf numFmtId="0" fontId="1" fillId="0" borderId="1" xfId="0" applyAlignment="1" applyBorder="1" applyFont="1" applyFill="1">
      <alignment horizontal="center" vertical="center"/>
    </xf>
    <xf numFmtId="7" fontId="1" fillId="0" borderId="2" xfId="1" applyAlignment="1" applyBorder="1" applyFont="1" applyNumberFormat="1" applyFill="1">
      <alignment horizontal="center" vertical="center"/>
    </xf>
    <xf numFmtId="165" fontId="1" fillId="0" borderId="3" xfId="0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 applyFill="1">
      <alignment horizontal="center" vertical="center"/>
    </xf>
    <xf numFmtId="7" fontId="1" fillId="0" borderId="5" xfId="1" applyAlignment="1" applyBorder="1" applyFont="1" applyNumberFormat="1" applyFill="1">
      <alignment horizontal="center" vertical="center"/>
    </xf>
    <xf numFmtId="7" fontId="1" fillId="0" borderId="6" xfId="1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 wrapText="1"/>
    </xf>
    <xf numFmtId="0" fontId="7" fillId="0" borderId="5" xfId="2" applyAlignment="1" applyBorder="1" applyFont="1" applyFill="1">
      <alignment horizontal="center" vertical="center" wrapText="1"/>
    </xf>
    <xf numFmtId="164" fontId="1" fillId="0" borderId="5" xfId="0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 applyFill="1">
      <alignment horizontal="center" vertical="center" wrapText="1"/>
    </xf>
    <xf numFmtId="0" fontId="7" fillId="0" borderId="4" xfId="2" applyAlignment="1" applyBorder="1" applyFont="1" applyFill="1">
      <alignment horizontal="center" vertical="center" wrapText="1"/>
    </xf>
    <xf numFmtId="164" fontId="1" fillId="0" borderId="4" xfId="0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/>
    </xf>
    <xf numFmtId="0" fontId="7" fillId="0" borderId="11" xfId="2" applyAlignment="1" applyBorder="1" applyFont="1" applyFill="1">
      <alignment horizontal="center" vertical="center"/>
    </xf>
    <xf numFmtId="164" fontId="1" fillId="0" borderId="11" xfId="0" applyAlignment="1" applyBorder="1" applyFont="1" applyNumberFormat="1" applyFill="1">
      <alignment horizontal="center" vertical="center"/>
    </xf>
    <xf numFmtId="7" fontId="1" fillId="0" borderId="11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 applyFill="1">
      <alignment horizontal="center" vertical="center" wrapText="1"/>
    </xf>
    <xf numFmtId="7" fontId="1" fillId="0" borderId="4" xfId="1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 wrapText="1"/>
    </xf>
    <xf numFmtId="0" fontId="7" fillId="0" borderId="11" xfId="2" applyAlignment="1" applyBorder="1" applyFont="1" applyFill="1">
      <alignment horizontal="center" vertical="center" wrapText="1"/>
    </xf>
    <xf numFmtId="164" fontId="1" fillId="0" borderId="11" xfId="0" applyAlignment="1" applyBorder="1" applyFont="1" applyNumberFormat="1" applyFill="1">
      <alignment horizontal="center" vertical="center" wrapText="1"/>
    </xf>
    <xf numFmtId="7" fontId="1" fillId="0" borderId="11" xfId="1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>
      <alignment horizontal="center" vertical="center"/>
    </xf>
    <xf numFmtId="0" fontId="1" fillId="0" borderId="5" xfId="0" applyAlignment="1" applyBorder="1" applyFont="1">
      <alignment horizontal="center" vertical="center"/>
    </xf>
    <xf numFmtId="0" fontId="1" fillId="0" borderId="11" xfId="0" applyAlignment="1" applyBorder="1" applyFont="1">
      <alignment horizontal="center" vertical="center"/>
    </xf>
    <xf numFmtId="0" fontId="1" fillId="0" borderId="6" xfId="0" applyAlignment="1" applyBorder="1" applyFont="1">
      <alignment horizontal="center" vertical="center"/>
    </xf>
    <xf numFmtId="7" fontId="1" fillId="0" borderId="12" xfId="1" applyAlignment="1" applyBorder="1" applyFont="1" applyNumberFormat="1" applyFill="1">
      <alignment horizontal="center" vertical="center" wrapText="1"/>
    </xf>
    <xf numFmtId="165" fontId="6" fillId="0" borderId="13" xfId="0" applyAlignment="1" applyBorder="1" applyFont="1" applyNumberFormat="1">
      <alignment horizontal="center" vertical="center"/>
    </xf>
    <xf numFmtId="0" fontId="7" fillId="0" borderId="6" xfId="2" applyAlignment="1" applyBorder="1" applyFont="1" applyFill="1">
      <alignment horizontal="center" vertical="center" wrapText="1"/>
    </xf>
    <xf numFmtId="0" fontId="1" fillId="0" borderId="6" xfId="0" applyAlignment="1" applyBorder="1" applyFont="1" applyFill="1">
      <alignment horizontal="center" vertical="center" wrapText="1"/>
    </xf>
    <xf numFmtId="164" fontId="1" fillId="0" borderId="6" xfId="0" applyAlignment="1" applyBorder="1" applyFont="1" applyNumberFormat="1" applyFill="1">
      <alignment horizontal="center" vertical="center" wrapText="1"/>
    </xf>
    <xf numFmtId="7" fontId="1" fillId="0" borderId="6" xfId="1" applyAlignment="1" applyBorder="1" applyFont="1" applyNumberFormat="1" applyFill="1">
      <alignment horizontal="center" vertical="center" wrapText="1"/>
    </xf>
    <xf numFmtId="0" fontId="1" fillId="0" borderId="14" xfId="0" applyAlignment="1" applyBorder="1" applyFont="1" applyFill="1">
      <alignment horizontal="center" vertical="center" wrapText="1"/>
    </xf>
    <xf numFmtId="0" fontId="1" fillId="0" borderId="13" xfId="0" applyAlignment="1" applyBorder="1" applyFont="1">
      <alignment vertical="center"/>
    </xf>
    <xf numFmtId="1" fontId="1" fillId="0" borderId="13" xfId="0" applyAlignment="1" applyBorder="1" applyFont="1" applyNumberFormat="1">
      <alignment horizontal="center" vertical="center"/>
    </xf>
    <xf numFmtId="0" fontId="6" fillId="0" borderId="13" xfId="0" applyAlignment="1" applyBorder="1" applyFont="1">
      <alignment horizontal="center" vertical="center"/>
    </xf>
    <xf numFmtId="0" fontId="1" fillId="0" borderId="15" xfId="0" applyAlignment="1" applyBorder="1" applyFont="1" applyFill="1">
      <alignment horizontal="center" vertical="center" wrapText="1"/>
    </xf>
    <xf numFmtId="0" fontId="1" fillId="0" borderId="16" xfId="0" applyAlignment="1" applyBorder="1" applyFont="1">
      <alignment horizontal="center" vertical="center"/>
    </xf>
    <xf numFmtId="0" fontId="7" fillId="0" borderId="16" xfId="2" applyAlignment="1" applyBorder="1" applyFont="1" applyFill="1">
      <alignment horizontal="center" vertical="center" wrapText="1"/>
    </xf>
    <xf numFmtId="0" fontId="1" fillId="0" borderId="16" xfId="0" applyAlignment="1" applyBorder="1" applyFont="1" applyFill="1">
      <alignment horizontal="center" vertical="center" wrapText="1"/>
    </xf>
    <xf numFmtId="164" fontId="1" fillId="0" borderId="16" xfId="0" applyAlignment="1" applyBorder="1" applyFont="1" applyNumberFormat="1" applyFill="1">
      <alignment horizontal="center" vertical="center" wrapText="1"/>
    </xf>
    <xf numFmtId="7" fontId="1" fillId="0" borderId="17" xfId="1" applyAlignment="1" applyBorder="1" applyFont="1" applyNumberFormat="1" applyFill="1">
      <alignment horizontal="center" vertical="center" wrapText="1"/>
    </xf>
    <xf numFmtId="0" fontId="1" fillId="0" borderId="18" xfId="0" applyAlignment="1" applyBorder="1" applyFont="1" applyFill="1">
      <alignment horizontal="center" vertical="center" wrapText="1"/>
    </xf>
    <xf numFmtId="0" fontId="1" fillId="0" borderId="19" xfId="0" applyAlignment="1" applyBorder="1" applyFont="1" applyFill="1">
      <alignment horizontal="center" vertical="center" wrapText="1"/>
    </xf>
    <xf numFmtId="0" fontId="1" fillId="0" borderId="5" xfId="0" applyAlignment="1" applyBorder="1" applyFont="1">
      <alignment horizontal="center"/>
    </xf>
    <xf numFmtId="7" fontId="1" fillId="0" borderId="16" xfId="1" applyAlignment="1" applyBorder="1" applyFont="1" applyNumberFormat="1" applyFill="1">
      <alignment horizontal="center" vertical="center" wrapText="1"/>
    </xf>
    <xf numFmtId="14" fontId="7" fillId="0" borderId="16" xfId="2" applyAlignment="1" applyBorder="1" applyFont="1" applyNumberFormat="1" applyFill="1">
      <alignment horizontal="center" vertical="center" wrapText="1"/>
    </xf>
    <xf numFmtId="1" fontId="1" fillId="0" borderId="16" xfId="0" applyAlignment="1" applyBorder="1" applyFont="1" applyNumberFormat="1" applyFill="1">
      <alignment horizontal="center" vertical="center" wrapText="1"/>
    </xf>
    <xf numFmtId="0" fontId="1" fillId="0" borderId="6" xfId="0" applyAlignment="1" applyBorder="1" applyFont="1">
      <alignment horizontal="center"/>
    </xf>
    <xf numFmtId="7" fontId="1" fillId="0" borderId="20" xfId="1" applyAlignment="1" applyBorder="1" applyFont="1" applyNumberFormat="1" applyFill="1">
      <alignment horizontal="center" vertical="center" wrapText="1"/>
    </xf>
    <xf numFmtId="0" fontId="1" fillId="0" borderId="16" xfId="0" applyAlignment="1" applyBorder="1" applyFont="1">
      <alignment horizontal="center"/>
    </xf>
    <xf numFmtId="0" fontId="1" fillId="0" borderId="16" xfId="0" applyAlignment="1" applyBorder="1" applyFont="1">
      <alignment vertical="center"/>
    </xf>
    <xf numFmtId="0" fontId="1" fillId="0" borderId="21" xfId="0" applyAlignment="1" applyBorder="1" applyFont="1">
      <alignment horizontal="center" vertical="center"/>
    </xf>
    <xf numFmtId="0" fontId="1" fillId="0" borderId="22" xfId="0" applyAlignment="1" applyBorder="1" applyFont="1">
      <alignment horizontal="center" vertical="center"/>
    </xf>
    <xf numFmtId="0" fontId="1" fillId="0" borderId="23" xfId="0" applyAlignment="1" applyBorder="1" applyFont="1">
      <alignment horizontal="center" vertical="center"/>
    </xf>
    <xf numFmtId="165" fontId="1" fillId="0" borderId="24" xfId="0" applyAlignment="1" applyBorder="1" applyFont="1" applyNumberFormat="1">
      <alignment horizontal="center" vertical="center"/>
    </xf>
    <xf numFmtId="165" fontId="1" fillId="0" borderId="25" xfId="0" applyAlignment="1" applyBorder="1" applyFont="1" applyNumberFormat="1">
      <alignment horizontal="center" vertical="center"/>
    </xf>
    <xf numFmtId="165" fontId="1" fillId="0" borderId="26" xfId="0" applyAlignment="1" applyBorder="1" applyFont="1" applyNumberFormat="1">
      <alignment horizontal="center" vertical="center"/>
    </xf>
    <xf numFmtId="0" fontId="1" fillId="0" borderId="27" xfId="0" applyAlignment="1" applyBorder="1" applyFont="1">
      <alignment horizontal="center" vertical="center"/>
    </xf>
    <xf numFmtId="0" fontId="0" fillId="0" borderId="10" xfId="0" applyAlignment="1" applyBorder="1">
      <alignment horizontal="center" vertical="center"/>
    </xf>
    <xf numFmtId="0" fontId="1" fillId="0" borderId="28" xfId="0" applyAlignment="1" applyBorder="1" applyFont="1">
      <alignment horizontal="center" vertical="center"/>
    </xf>
    <xf numFmtId="0" fontId="0" fillId="0" borderId="29" xfId="0" applyAlignment="1" applyBorder="1">
      <alignment horizontal="center" vertical="center"/>
    </xf>
    <xf numFmtId="0" fontId="1" fillId="0" borderId="30" xfId="0" applyAlignment="1" applyBorder="1" applyFont="1">
      <alignment horizontal="center" vertical="center"/>
    </xf>
    <xf numFmtId="0" fontId="0" fillId="0" borderId="31" xfId="0" applyAlignment="1" applyBorder="1">
      <alignment horizontal="center" vertical="center"/>
    </xf>
    <xf numFmtId="0" fontId="1" fillId="0" borderId="32" xfId="0" applyAlignment="1" applyBorder="1" applyFont="1">
      <alignment horizontal="center" vertical="center"/>
    </xf>
    <xf numFmtId="165" fontId="1" fillId="0" borderId="33" xfId="0" applyAlignment="1" applyBorder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165" fontId="1" fillId="0" borderId="7" xfId="0" applyAlignment="1" applyBorder="1" applyFont="1" applyNumberFormat="1">
      <alignment horizontal="center" vertical="center"/>
    </xf>
    <xf numFmtId="165" fontId="1" fillId="0" borderId="34" xfId="0" applyAlignment="1" applyBorder="1" applyFont="1" applyNumberFormat="1">
      <alignment horizontal="center" vertical="center"/>
    </xf>
    <xf numFmtId="165" fontId="1" fillId="0" borderId="35" xfId="0" applyAlignment="1" applyBorder="1" applyFont="1" applyNumberFormat="1">
      <alignment horizontal="center" vertical="center"/>
    </xf>
    <xf numFmtId="0" fontId="1" fillId="0" borderId="36" xfId="0" applyAlignment="1" applyBorder="1" applyFont="1">
      <alignment horizontal="center" vertical="center"/>
    </xf>
    <xf numFmtId="0" fontId="1" fillId="0" borderId="10" xfId="0" applyAlignment="1" applyBorder="1" applyFont="1">
      <alignment horizontal="center" vertical="center"/>
    </xf>
    <xf numFmtId="0" fontId="1" fillId="0" borderId="0" xfId="0" applyAlignment="1" applyBorder="1" applyFont="1">
      <alignment horizontal="center" vertical="center"/>
    </xf>
    <xf numFmtId="0" fontId="1" fillId="0" borderId="29" xfId="0" applyAlignment="1" applyBorder="1" applyFont="1">
      <alignment horizontal="center" vertical="center"/>
    </xf>
    <xf numFmtId="0" fontId="1" fillId="0" borderId="37" xfId="0" applyAlignment="1" applyBorder="1" applyFont="1">
      <alignment horizontal="center" vertical="center"/>
    </xf>
    <xf numFmtId="0" fontId="1" fillId="0" borderId="31" xfId="0" applyAlignment="1" applyBorder="1" applyFont="1">
      <alignment horizontal="center" vertical="center"/>
    </xf>
    <xf numFmtId="7" fontId="0" fillId="0" borderId="38" xfId="0" applyAlignment="1" applyBorder="1" applyNumberFormat="1">
      <alignment horizontal="center" vertical="center"/>
    </xf>
    <xf numFmtId="0" fontId="0" fillId="0" borderId="38" xfId="0" applyAlignment="1" applyBorder="1">
      <alignment horizontal="center" vertical="center"/>
    </xf>
    <xf numFmtId="0" fontId="0" fillId="0" borderId="39" xfId="0" applyAlignment="1" applyBorder="1">
      <alignment horizontal="center" vertical="center"/>
    </xf>
    <xf numFmtId="0" fontId="0" fillId="0" borderId="35" xfId="0" applyAlignment="1" applyBorder="1">
      <alignment horizontal="center" vertical="center"/>
    </xf>
    <xf numFmtId="0" fontId="0" fillId="0" borderId="37" xfId="0" applyAlignment="1" applyBorder="1">
      <alignment horizontal="center" vertical="center"/>
    </xf>
    <xf numFmtId="165" fontId="0" fillId="0" borderId="40" xfId="0" applyAlignment="1" applyBorder="1" applyNumberFormat="1">
      <alignment horizontal="center" vertical="center"/>
    </xf>
    <xf numFmtId="165" fontId="0" fillId="0" borderId="39" xfId="0" applyAlignment="1" applyBorder="1" applyNumberFormat="1">
      <alignment horizontal="center" vertical="center"/>
    </xf>
    <xf numFmtId="166" fontId="1" fillId="0" borderId="41" xfId="0" applyAlignment="1" applyBorder="1" applyFont="1" applyNumberFormat="1">
      <alignment horizontal="center" vertical="center"/>
    </xf>
    <xf numFmtId="0" fontId="0" fillId="0" borderId="42" xfId="0" applyAlignment="1" applyBorder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16" xfId="0" applyAlignment="1" applyBorder="1" applyFont="1" applyNumberFormat="1">
      <alignment horizontal="center" vertical="center"/>
    </xf>
    <xf numFmtId="166" fontId="1" fillId="0" borderId="5" xfId="0" applyAlignment="1" applyBorder="1" applyFont="1" applyNumberFormat="1">
      <alignment horizontal="center" vertical="center"/>
    </xf>
    <xf numFmtId="165" fontId="1" fillId="0" borderId="43" xfId="0" applyAlignment="1" applyBorder="1" applyFont="1" applyNumberFormat="1">
      <alignment horizontal="center" vertical="center"/>
    </xf>
    <xf numFmtId="165" fontId="1" fillId="0" borderId="44" xfId="0" applyAlignment="1" applyBorder="1" applyFont="1" applyNumberFormat="1">
      <alignment horizontal="center" vertical="center"/>
    </xf>
    <xf numFmtId="165" fontId="1" fillId="0" borderId="45" xfId="0" applyAlignment="1" applyBorder="1" applyFont="1" applyNumberFormat="1">
      <alignment horizontal="center" vertical="center"/>
    </xf>
    <xf numFmtId="165" fontId="1" fillId="0" borderId="40" xfId="0" applyAlignment="1" applyBorder="1" applyFont="1" applyNumberForma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107"/>
  <sheetViews>
    <sheetView zoomScale="85" view="pageBreakPreview" tabSelected="1" workbookViewId="0">
      <selection pane="topLeft" activeCell="J105" sqref="J105:J106"/>
    </sheetView>
  </sheetViews>
  <sheetFormatPr defaultColWidth="9.140625" defaultRowHeight="15"/>
  <cols>
    <col min="1" max="1" width="19.75390625" style="1" customWidth="1"/>
    <col min="2" max="2" width="22.375" style="1" bestFit="1" customWidth="1"/>
    <col min="3" max="3" width="21.375" style="1" customWidth="1"/>
    <col min="4" max="4" width="34.625" style="1" bestFit="1" customWidth="1"/>
    <col min="5" max="5" width="13.375" style="1" bestFit="1" customWidth="1"/>
    <col min="6" max="6" width="12.00390625" style="1" customWidth="1"/>
    <col min="7" max="7" width="26.375" style="1" customWidth="1"/>
    <col min="8" max="8" width="27.125" style="1" customWidth="1"/>
    <col min="9" max="9" width="11.00390625" style="2" bestFit="1" customWidth="1"/>
    <col min="10" max="10" width="13.375" style="5" bestFit="1" customWidth="1"/>
    <col min="11" max="11" width="11.25390625" style="1" bestFit="1" customWidth="1"/>
    <col min="12" max="16384" width="9.125" style="1" customWidth="1"/>
  </cols>
  <sheetData>
    <row r="1" spans="1:10" ht="36" customHeight="1" thickBot="1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9.5" thickBot="1">
      <c r="A2" s="28" t="s">
        <v>5</v>
      </c>
      <c r="B2" s="29" t="s">
        <v>7</v>
      </c>
      <c r="C2" s="29" t="s">
        <v>44</v>
      </c>
      <c r="D2" s="16" t="s">
        <v>0</v>
      </c>
      <c r="E2" s="16" t="s">
        <v>1</v>
      </c>
      <c r="F2" s="16" t="s">
        <v>2</v>
      </c>
      <c r="G2" s="16" t="s">
        <v>37</v>
      </c>
      <c r="H2" s="16" t="s">
        <v>3</v>
      </c>
      <c r="I2" s="23" t="s">
        <v>4</v>
      </c>
      <c r="J2" s="15" t="s">
        <v>8</v>
      </c>
    </row>
    <row r="3" spans="1:10" ht="15.75">
      <c r="A3" s="82" t="s">
        <v>23</v>
      </c>
      <c r="B3" s="52">
        <v>7</v>
      </c>
      <c r="C3" s="7"/>
      <c r="D3" s="7"/>
      <c r="E3" s="17"/>
      <c r="F3" s="7"/>
      <c r="G3" s="8"/>
      <c r="H3" s="8"/>
      <c r="I3" s="33">
        <v>310</v>
      </c>
      <c r="J3" s="97">
        <f>SUM(I3:I9)</f>
        <v>2170</v>
      </c>
    </row>
    <row r="4" spans="1:10" ht="15.75">
      <c r="A4" s="83"/>
      <c r="B4" s="53"/>
      <c r="C4" s="9"/>
      <c r="D4" s="9"/>
      <c r="E4" s="18"/>
      <c r="F4" s="9"/>
      <c r="G4" s="10"/>
      <c r="H4" s="10"/>
      <c r="I4" s="34">
        <v>310</v>
      </c>
      <c r="J4" s="98"/>
    </row>
    <row r="5" spans="1:10" ht="15.75">
      <c r="A5" s="83"/>
      <c r="B5" s="53"/>
      <c r="C5" s="9"/>
      <c r="D5" s="9"/>
      <c r="E5" s="18"/>
      <c r="F5" s="9"/>
      <c r="G5" s="10"/>
      <c r="H5" s="10"/>
      <c r="I5" s="34">
        <v>310</v>
      </c>
      <c r="J5" s="98"/>
    </row>
    <row r="6" spans="1:10" ht="15.75">
      <c r="A6" s="83"/>
      <c r="B6" s="53"/>
      <c r="C6" s="9"/>
      <c r="D6" s="9"/>
      <c r="E6" s="18"/>
      <c r="F6" s="9"/>
      <c r="G6" s="10"/>
      <c r="H6" s="10"/>
      <c r="I6" s="34">
        <v>310</v>
      </c>
      <c r="J6" s="98"/>
    </row>
    <row r="7" spans="1:10" ht="15.75">
      <c r="A7" s="83"/>
      <c r="B7" s="53"/>
      <c r="C7" s="9"/>
      <c r="D7" s="9"/>
      <c r="E7" s="18"/>
      <c r="F7" s="9"/>
      <c r="G7" s="10"/>
      <c r="H7" s="10"/>
      <c r="I7" s="34">
        <v>310</v>
      </c>
      <c r="J7" s="98"/>
    </row>
    <row r="8" spans="1:10" ht="15.75">
      <c r="A8" s="83"/>
      <c r="B8" s="53"/>
      <c r="C8" s="9"/>
      <c r="D8" s="9"/>
      <c r="E8" s="18"/>
      <c r="F8" s="9"/>
      <c r="G8" s="10"/>
      <c r="H8" s="10"/>
      <c r="I8" s="34">
        <v>310</v>
      </c>
      <c r="J8" s="98"/>
    </row>
    <row r="9" spans="1:10" ht="16.5" thickBot="1">
      <c r="A9" s="94"/>
      <c r="B9" s="55"/>
      <c r="C9" s="11"/>
      <c r="D9" s="11"/>
      <c r="E9" s="19"/>
      <c r="F9" s="11"/>
      <c r="G9" s="12"/>
      <c r="H9" s="12"/>
      <c r="I9" s="35">
        <v>310</v>
      </c>
      <c r="J9" s="99"/>
    </row>
    <row r="10" spans="1:10" ht="15.75">
      <c r="A10" s="82" t="s">
        <v>22</v>
      </c>
      <c r="B10" s="52">
        <v>4</v>
      </c>
      <c r="C10" s="7"/>
      <c r="D10" s="7"/>
      <c r="E10" s="17"/>
      <c r="F10" s="7"/>
      <c r="G10" s="8"/>
      <c r="H10" s="8"/>
      <c r="I10" s="33">
        <v>318</v>
      </c>
      <c r="J10" s="85">
        <f>SUM(I10:I13)</f>
        <v>1272</v>
      </c>
    </row>
    <row r="11" spans="1:10" ht="15.75">
      <c r="A11" s="83"/>
      <c r="B11" s="53"/>
      <c r="C11" s="9"/>
      <c r="D11" s="9"/>
      <c r="E11" s="18"/>
      <c r="F11" s="9"/>
      <c r="G11" s="10"/>
      <c r="H11" s="10"/>
      <c r="I11" s="34">
        <v>318</v>
      </c>
      <c r="J11" s="86"/>
    </row>
    <row r="12" spans="1:10" ht="15.75">
      <c r="A12" s="83"/>
      <c r="B12" s="53"/>
      <c r="C12" s="9"/>
      <c r="D12" s="9"/>
      <c r="E12" s="18"/>
      <c r="F12" s="9"/>
      <c r="G12" s="10"/>
      <c r="H12" s="10"/>
      <c r="I12" s="34">
        <v>318</v>
      </c>
      <c r="J12" s="86"/>
    </row>
    <row r="13" spans="1:10" ht="16.5" thickBot="1">
      <c r="A13" s="94"/>
      <c r="B13" s="55"/>
      <c r="C13" s="11"/>
      <c r="D13" s="11"/>
      <c r="E13" s="19"/>
      <c r="F13" s="11"/>
      <c r="G13" s="12"/>
      <c r="H13" s="12"/>
      <c r="I13" s="35">
        <v>318</v>
      </c>
      <c r="J13" s="95"/>
    </row>
    <row r="14" spans="1:11" ht="16.5" thickBot="1">
      <c r="A14" s="30" t="s">
        <v>24</v>
      </c>
      <c r="B14" s="13">
        <v>0</v>
      </c>
      <c r="C14" s="13" t="s">
        <v>35</v>
      </c>
      <c r="D14" s="13" t="s">
        <v>35</v>
      </c>
      <c r="E14" s="20"/>
      <c r="F14" s="13" t="s">
        <v>35</v>
      </c>
      <c r="G14" s="14" t="s">
        <v>35</v>
      </c>
      <c r="H14" s="14" t="s">
        <v>35</v>
      </c>
      <c r="I14" s="31">
        <v>0</v>
      </c>
      <c r="J14" s="32">
        <f>SUM(I14)</f>
        <v>0</v>
      </c>
      <c r="K14"/>
    </row>
    <row r="15" spans="1:11" ht="15.75">
      <c r="A15" s="82" t="s">
        <v>25</v>
      </c>
      <c r="B15" s="52">
        <v>9</v>
      </c>
      <c r="C15" s="7" t="s">
        <v>45</v>
      </c>
      <c r="D15" s="7" t="s">
        <v>34</v>
      </c>
      <c r="E15" s="17" t="s">
        <v>11</v>
      </c>
      <c r="F15" s="7">
        <v>66</v>
      </c>
      <c r="G15" s="8">
        <v>38445</v>
      </c>
      <c r="H15" s="8">
        <v>38469</v>
      </c>
      <c r="I15" s="24">
        <v>205.75</v>
      </c>
      <c r="J15" s="85">
        <f>SUM(I15:I23)</f>
        <v>1851.75</v>
      </c>
      <c r="K15"/>
    </row>
    <row r="16" spans="1:10" ht="15.75">
      <c r="A16" s="83"/>
      <c r="B16" s="53"/>
      <c r="C16" s="9" t="s">
        <v>45</v>
      </c>
      <c r="D16" s="9" t="s">
        <v>36</v>
      </c>
      <c r="E16" s="18" t="s">
        <v>11</v>
      </c>
      <c r="F16" s="9">
        <v>65</v>
      </c>
      <c r="G16" s="10">
        <v>38468</v>
      </c>
      <c r="H16" s="10">
        <v>38504</v>
      </c>
      <c r="I16" s="25">
        <v>205.75</v>
      </c>
      <c r="J16" s="86"/>
    </row>
    <row r="17" spans="1:10" ht="15.75">
      <c r="A17" s="83"/>
      <c r="B17" s="53"/>
      <c r="C17" s="9" t="s">
        <v>45</v>
      </c>
      <c r="D17" s="9" t="s">
        <v>38</v>
      </c>
      <c r="E17" s="18" t="s">
        <v>11</v>
      </c>
      <c r="F17" s="9">
        <v>79</v>
      </c>
      <c r="G17" s="10">
        <v>38554</v>
      </c>
      <c r="H17" s="10">
        <v>38561</v>
      </c>
      <c r="I17" s="25">
        <v>205.75</v>
      </c>
      <c r="J17" s="86"/>
    </row>
    <row r="18" spans="1:10" ht="15.75">
      <c r="A18" s="83"/>
      <c r="B18" s="53"/>
      <c r="C18" s="9" t="s">
        <v>45</v>
      </c>
      <c r="D18" s="9" t="s">
        <v>39</v>
      </c>
      <c r="E18" s="18" t="s">
        <v>11</v>
      </c>
      <c r="F18" s="9">
        <v>52</v>
      </c>
      <c r="G18" s="10">
        <v>38558</v>
      </c>
      <c r="H18" s="10">
        <v>38576</v>
      </c>
      <c r="I18" s="25">
        <v>205.75</v>
      </c>
      <c r="J18" s="86"/>
    </row>
    <row r="19" spans="1:10" ht="15.75">
      <c r="A19" s="83"/>
      <c r="B19" s="53"/>
      <c r="C19" s="9" t="s">
        <v>46</v>
      </c>
      <c r="D19" s="9" t="s">
        <v>40</v>
      </c>
      <c r="E19" s="18" t="s">
        <v>11</v>
      </c>
      <c r="F19" s="9">
        <v>87</v>
      </c>
      <c r="G19" s="10">
        <v>38574</v>
      </c>
      <c r="H19" s="10">
        <v>38589</v>
      </c>
      <c r="I19" s="25">
        <v>205.75</v>
      </c>
      <c r="J19" s="86"/>
    </row>
    <row r="20" spans="1:10" ht="15.75">
      <c r="A20" s="83"/>
      <c r="B20" s="53"/>
      <c r="C20" s="9" t="s">
        <v>45</v>
      </c>
      <c r="D20" s="9" t="s">
        <v>41</v>
      </c>
      <c r="E20" s="18" t="s">
        <v>11</v>
      </c>
      <c r="F20" s="9">
        <v>82</v>
      </c>
      <c r="G20" s="10">
        <v>38588</v>
      </c>
      <c r="H20" s="10">
        <v>38594</v>
      </c>
      <c r="I20" s="25">
        <v>205.75</v>
      </c>
      <c r="J20" s="86"/>
    </row>
    <row r="21" spans="1:10" ht="15.75">
      <c r="A21" s="83"/>
      <c r="B21" s="53"/>
      <c r="C21" s="9" t="s">
        <v>46</v>
      </c>
      <c r="D21" s="9" t="s">
        <v>47</v>
      </c>
      <c r="E21" s="18" t="s">
        <v>11</v>
      </c>
      <c r="F21" s="9">
        <v>77</v>
      </c>
      <c r="G21" s="10">
        <v>38620</v>
      </c>
      <c r="H21" s="10">
        <v>38638</v>
      </c>
      <c r="I21" s="25">
        <v>205.75</v>
      </c>
      <c r="J21" s="86"/>
    </row>
    <row r="22" spans="1:10" ht="15.75">
      <c r="A22" s="83"/>
      <c r="B22" s="53"/>
      <c r="C22" s="9" t="s">
        <v>45</v>
      </c>
      <c r="D22" s="9" t="s">
        <v>42</v>
      </c>
      <c r="E22" s="18" t="s">
        <v>11</v>
      </c>
      <c r="F22" s="9">
        <v>79</v>
      </c>
      <c r="G22" s="10">
        <v>38633</v>
      </c>
      <c r="H22" s="10">
        <v>38650</v>
      </c>
      <c r="I22" s="25">
        <v>205.75</v>
      </c>
      <c r="J22" s="86"/>
    </row>
    <row r="23" spans="1:10" ht="16.5" thickBot="1">
      <c r="A23" s="94"/>
      <c r="B23" s="55"/>
      <c r="C23" s="11" t="s">
        <v>45</v>
      </c>
      <c r="D23" s="11" t="s">
        <v>43</v>
      </c>
      <c r="E23" s="19" t="s">
        <v>11</v>
      </c>
      <c r="F23" s="11">
        <v>52</v>
      </c>
      <c r="G23" s="12">
        <v>38669</v>
      </c>
      <c r="H23" s="12">
        <v>38715</v>
      </c>
      <c r="I23" s="26">
        <v>205.75</v>
      </c>
      <c r="J23" s="95"/>
    </row>
    <row r="24" spans="1:10" ht="15.75">
      <c r="A24" s="82" t="s">
        <v>26</v>
      </c>
      <c r="B24" s="52">
        <v>7</v>
      </c>
      <c r="C24" s="7" t="s">
        <v>45</v>
      </c>
      <c r="D24" s="7" t="s">
        <v>48</v>
      </c>
      <c r="E24" s="17" t="s">
        <v>11</v>
      </c>
      <c r="F24" s="7">
        <v>91</v>
      </c>
      <c r="G24" s="8">
        <v>38752</v>
      </c>
      <c r="H24" s="8">
        <v>38765</v>
      </c>
      <c r="I24" s="24">
        <v>208.75</v>
      </c>
      <c r="J24" s="85">
        <f>SUM(I24:I30)</f>
        <v>1461.34</v>
      </c>
    </row>
    <row r="25" spans="1:10" ht="15.75">
      <c r="A25" s="83"/>
      <c r="B25" s="53"/>
      <c r="C25" s="9" t="s">
        <v>45</v>
      </c>
      <c r="D25" s="9" t="s">
        <v>49</v>
      </c>
      <c r="E25" s="18" t="s">
        <v>11</v>
      </c>
      <c r="F25" s="9">
        <v>74</v>
      </c>
      <c r="G25" s="10">
        <v>38720</v>
      </c>
      <c r="H25" s="10">
        <v>38778</v>
      </c>
      <c r="I25" s="25">
        <v>208.75</v>
      </c>
      <c r="J25" s="86"/>
    </row>
    <row r="26" spans="1:10" ht="15.75">
      <c r="A26" s="83"/>
      <c r="B26" s="53"/>
      <c r="C26" s="9" t="s">
        <v>45</v>
      </c>
      <c r="D26" s="9" t="s">
        <v>50</v>
      </c>
      <c r="E26" s="18" t="s">
        <v>11</v>
      </c>
      <c r="F26" s="9">
        <v>77</v>
      </c>
      <c r="G26" s="10">
        <v>38801</v>
      </c>
      <c r="H26" s="10">
        <v>38818</v>
      </c>
      <c r="I26" s="25">
        <v>208.75</v>
      </c>
      <c r="J26" s="86"/>
    </row>
    <row r="27" spans="1:10" ht="15.75">
      <c r="A27" s="83"/>
      <c r="B27" s="53"/>
      <c r="C27" s="9" t="s">
        <v>45</v>
      </c>
      <c r="D27" s="9" t="s">
        <v>51</v>
      </c>
      <c r="E27" s="18" t="s">
        <v>13</v>
      </c>
      <c r="F27" s="9">
        <v>77</v>
      </c>
      <c r="G27" s="10">
        <v>38781</v>
      </c>
      <c r="H27" s="10">
        <v>38826</v>
      </c>
      <c r="I27" s="25">
        <v>208.75</v>
      </c>
      <c r="J27" s="86"/>
    </row>
    <row r="28" spans="1:10" ht="15.75">
      <c r="A28" s="83"/>
      <c r="B28" s="53"/>
      <c r="C28" s="9" t="s">
        <v>45</v>
      </c>
      <c r="D28" s="9" t="s">
        <v>52</v>
      </c>
      <c r="E28" s="18" t="s">
        <v>13</v>
      </c>
      <c r="F28" s="9">
        <v>83</v>
      </c>
      <c r="G28" s="10">
        <v>38827</v>
      </c>
      <c r="H28" s="10">
        <v>38835</v>
      </c>
      <c r="I28" s="25">
        <v>208.78</v>
      </c>
      <c r="J28" s="86"/>
    </row>
    <row r="29" spans="1:10" ht="15.75">
      <c r="A29" s="83"/>
      <c r="B29" s="53"/>
      <c r="C29" s="9" t="s">
        <v>45</v>
      </c>
      <c r="D29" s="9" t="s">
        <v>53</v>
      </c>
      <c r="E29" s="18" t="s">
        <v>11</v>
      </c>
      <c r="F29" s="9">
        <v>53</v>
      </c>
      <c r="G29" s="10">
        <v>38788</v>
      </c>
      <c r="H29" s="10">
        <v>38847</v>
      </c>
      <c r="I29" s="25">
        <v>208.78</v>
      </c>
      <c r="J29" s="86"/>
    </row>
    <row r="30" spans="1:10" ht="16.5" thickBot="1">
      <c r="A30" s="94"/>
      <c r="B30" s="55"/>
      <c r="C30" s="11" t="s">
        <v>45</v>
      </c>
      <c r="D30" s="11" t="s">
        <v>54</v>
      </c>
      <c r="E30" s="19" t="s">
        <v>11</v>
      </c>
      <c r="F30" s="11">
        <v>68</v>
      </c>
      <c r="G30" s="12">
        <v>38844</v>
      </c>
      <c r="H30" s="12">
        <v>38854</v>
      </c>
      <c r="I30" s="26">
        <v>208.78</v>
      </c>
      <c r="J30" s="95"/>
    </row>
    <row r="31" spans="1:10" ht="15.75">
      <c r="A31" s="82" t="s">
        <v>27</v>
      </c>
      <c r="B31" s="52">
        <v>10</v>
      </c>
      <c r="C31" s="7" t="s">
        <v>45</v>
      </c>
      <c r="D31" s="7" t="s">
        <v>55</v>
      </c>
      <c r="E31" s="17" t="s">
        <v>11</v>
      </c>
      <c r="F31" s="7">
        <v>80</v>
      </c>
      <c r="G31" s="8">
        <v>39102</v>
      </c>
      <c r="H31" s="8">
        <v>39114</v>
      </c>
      <c r="I31" s="24">
        <v>211.75</v>
      </c>
      <c r="J31" s="85">
        <f>SUM(I31:I40)</f>
        <v>2117.5</v>
      </c>
    </row>
    <row r="32" spans="1:10" ht="15.75">
      <c r="A32" s="83"/>
      <c r="B32" s="53"/>
      <c r="C32" s="9" t="s">
        <v>45</v>
      </c>
      <c r="D32" s="9" t="s">
        <v>56</v>
      </c>
      <c r="E32" s="18" t="s">
        <v>11</v>
      </c>
      <c r="F32" s="9">
        <v>78</v>
      </c>
      <c r="G32" s="10">
        <v>39123</v>
      </c>
      <c r="H32" s="10">
        <v>39136</v>
      </c>
      <c r="I32" s="25">
        <v>211.75</v>
      </c>
      <c r="J32" s="86"/>
    </row>
    <row r="33" spans="1:10" ht="15.75">
      <c r="A33" s="83"/>
      <c r="B33" s="53"/>
      <c r="C33" s="9" t="s">
        <v>45</v>
      </c>
      <c r="D33" s="9" t="s">
        <v>57</v>
      </c>
      <c r="E33" s="18" t="s">
        <v>13</v>
      </c>
      <c r="F33" s="9">
        <v>83</v>
      </c>
      <c r="G33" s="10">
        <v>39134</v>
      </c>
      <c r="H33" s="10">
        <v>39142</v>
      </c>
      <c r="I33" s="25">
        <v>211.75</v>
      </c>
      <c r="J33" s="86"/>
    </row>
    <row r="34" spans="1:10" ht="15.75">
      <c r="A34" s="83"/>
      <c r="B34" s="53"/>
      <c r="C34" s="9" t="s">
        <v>45</v>
      </c>
      <c r="D34" s="9" t="s">
        <v>83</v>
      </c>
      <c r="E34" s="18" t="s">
        <v>11</v>
      </c>
      <c r="F34" s="9">
        <v>73</v>
      </c>
      <c r="G34" s="10">
        <v>39152</v>
      </c>
      <c r="H34" s="10">
        <v>39161</v>
      </c>
      <c r="I34" s="25">
        <v>211.75</v>
      </c>
      <c r="J34" s="86"/>
    </row>
    <row r="35" spans="1:10" ht="15.75">
      <c r="A35" s="83"/>
      <c r="B35" s="53"/>
      <c r="C35" s="9" t="s">
        <v>45</v>
      </c>
      <c r="D35" s="9" t="s">
        <v>58</v>
      </c>
      <c r="E35" s="18" t="s">
        <v>11</v>
      </c>
      <c r="F35" s="9">
        <v>82</v>
      </c>
      <c r="G35" s="10">
        <v>39150</v>
      </c>
      <c r="H35" s="10">
        <v>39170</v>
      </c>
      <c r="I35" s="25">
        <v>211.75</v>
      </c>
      <c r="J35" s="86"/>
    </row>
    <row r="36" spans="1:10" ht="15.75">
      <c r="A36" s="83"/>
      <c r="B36" s="53"/>
      <c r="C36" s="9" t="s">
        <v>45</v>
      </c>
      <c r="D36" s="9" t="s">
        <v>59</v>
      </c>
      <c r="E36" s="18" t="s">
        <v>13</v>
      </c>
      <c r="F36" s="9">
        <v>83</v>
      </c>
      <c r="G36" s="10">
        <v>39198</v>
      </c>
      <c r="H36" s="10">
        <v>39206</v>
      </c>
      <c r="I36" s="25">
        <v>211.75</v>
      </c>
      <c r="J36" s="86"/>
    </row>
    <row r="37" spans="1:10" ht="15.75">
      <c r="A37" s="83"/>
      <c r="B37" s="53"/>
      <c r="C37" s="9" t="s">
        <v>45</v>
      </c>
      <c r="D37" s="9" t="s">
        <v>60</v>
      </c>
      <c r="E37" s="18" t="s">
        <v>11</v>
      </c>
      <c r="F37" s="9">
        <v>77</v>
      </c>
      <c r="G37" s="10">
        <v>39249</v>
      </c>
      <c r="H37" s="10">
        <v>39258</v>
      </c>
      <c r="I37" s="25">
        <v>211.75</v>
      </c>
      <c r="J37" s="86"/>
    </row>
    <row r="38" spans="1:10" ht="15.75">
      <c r="A38" s="83"/>
      <c r="B38" s="53"/>
      <c r="C38" s="9" t="s">
        <v>45</v>
      </c>
      <c r="D38" s="9" t="s">
        <v>61</v>
      </c>
      <c r="E38" s="18" t="s">
        <v>13</v>
      </c>
      <c r="F38" s="9">
        <v>76</v>
      </c>
      <c r="G38" s="10">
        <v>39296</v>
      </c>
      <c r="H38" s="10">
        <v>39317</v>
      </c>
      <c r="I38" s="25">
        <v>211.75</v>
      </c>
      <c r="J38" s="86"/>
    </row>
    <row r="39" spans="1:10" ht="15.75">
      <c r="A39" s="83"/>
      <c r="B39" s="53"/>
      <c r="C39" s="9" t="s">
        <v>45</v>
      </c>
      <c r="D39" s="9" t="s">
        <v>62</v>
      </c>
      <c r="E39" s="18" t="s">
        <v>11</v>
      </c>
      <c r="F39" s="9">
        <v>47</v>
      </c>
      <c r="G39" s="10">
        <v>39383</v>
      </c>
      <c r="H39" s="10">
        <v>39395</v>
      </c>
      <c r="I39" s="25">
        <v>211.75</v>
      </c>
      <c r="J39" s="86"/>
    </row>
    <row r="40" spans="1:10" ht="16.5" thickBot="1">
      <c r="A40" s="94"/>
      <c r="B40" s="55"/>
      <c r="C40" s="11" t="s">
        <v>45</v>
      </c>
      <c r="D40" s="11" t="s">
        <v>63</v>
      </c>
      <c r="E40" s="19" t="s">
        <v>11</v>
      </c>
      <c r="F40" s="11">
        <v>77</v>
      </c>
      <c r="G40" s="12">
        <v>39406</v>
      </c>
      <c r="H40" s="12">
        <v>39420</v>
      </c>
      <c r="I40" s="26">
        <v>211.75</v>
      </c>
      <c r="J40" s="95"/>
    </row>
    <row r="41" spans="1:10" ht="16.5" thickBot="1">
      <c r="A41" s="3" t="s">
        <v>64</v>
      </c>
      <c r="B41" s="4">
        <v>1</v>
      </c>
      <c r="C41" s="13" t="s">
        <v>45</v>
      </c>
      <c r="D41" s="13" t="s">
        <v>65</v>
      </c>
      <c r="E41" s="20" t="s">
        <v>11</v>
      </c>
      <c r="F41" s="13">
        <v>55</v>
      </c>
      <c r="G41" s="14">
        <v>39652</v>
      </c>
      <c r="H41" s="14">
        <v>39661</v>
      </c>
      <c r="I41" s="27">
        <v>211.75</v>
      </c>
      <c r="J41" s="6">
        <f>SUM(I41)</f>
        <v>211.75</v>
      </c>
    </row>
    <row r="42" spans="1:10" ht="15.75">
      <c r="A42" s="82" t="s">
        <v>28</v>
      </c>
      <c r="B42" s="52">
        <v>4</v>
      </c>
      <c r="C42" s="7" t="s">
        <v>45</v>
      </c>
      <c r="D42" s="7" t="s">
        <v>66</v>
      </c>
      <c r="E42" s="17" t="s">
        <v>11</v>
      </c>
      <c r="F42" s="7">
        <v>70</v>
      </c>
      <c r="G42" s="8">
        <v>39889</v>
      </c>
      <c r="H42" s="8">
        <v>39909</v>
      </c>
      <c r="I42" s="24">
        <v>214.75</v>
      </c>
      <c r="J42" s="85">
        <f>SUM(I42:I45)</f>
        <v>859</v>
      </c>
    </row>
    <row r="43" spans="1:10" ht="15.75">
      <c r="A43" s="83"/>
      <c r="B43" s="53"/>
      <c r="C43" s="9" t="s">
        <v>45</v>
      </c>
      <c r="D43" s="9" t="s">
        <v>67</v>
      </c>
      <c r="E43" s="18" t="s">
        <v>11</v>
      </c>
      <c r="F43" s="9">
        <v>59</v>
      </c>
      <c r="G43" s="10">
        <v>39924</v>
      </c>
      <c r="H43" s="10">
        <v>39940</v>
      </c>
      <c r="I43" s="25">
        <v>214.75</v>
      </c>
      <c r="J43" s="86"/>
    </row>
    <row r="44" spans="1:10" ht="15.75">
      <c r="A44" s="83"/>
      <c r="B44" s="53"/>
      <c r="C44" s="9" t="s">
        <v>45</v>
      </c>
      <c r="D44" s="9" t="s">
        <v>68</v>
      </c>
      <c r="E44" s="18" t="s">
        <v>13</v>
      </c>
      <c r="F44" s="9">
        <v>81</v>
      </c>
      <c r="G44" s="10">
        <v>39953</v>
      </c>
      <c r="H44" s="10">
        <v>39965</v>
      </c>
      <c r="I44" s="25">
        <v>214.75</v>
      </c>
      <c r="J44" s="86"/>
    </row>
    <row r="45" spans="1:10" ht="16.5" thickBot="1">
      <c r="A45" s="94"/>
      <c r="B45" s="55"/>
      <c r="C45" s="11" t="s">
        <v>45</v>
      </c>
      <c r="D45" s="11" t="s">
        <v>69</v>
      </c>
      <c r="E45" s="19" t="s">
        <v>11</v>
      </c>
      <c r="F45" s="11">
        <v>66</v>
      </c>
      <c r="G45" s="12">
        <v>40069</v>
      </c>
      <c r="H45" s="12">
        <v>40093</v>
      </c>
      <c r="I45" s="26">
        <v>214.75</v>
      </c>
      <c r="J45" s="95"/>
    </row>
    <row r="46" spans="1:10" ht="15.75">
      <c r="A46" s="82" t="s">
        <v>29</v>
      </c>
      <c r="B46" s="52">
        <v>4</v>
      </c>
      <c r="C46" s="7" t="s">
        <v>45</v>
      </c>
      <c r="D46" s="7" t="s">
        <v>9</v>
      </c>
      <c r="E46" s="17" t="s">
        <v>11</v>
      </c>
      <c r="F46" s="7">
        <v>53</v>
      </c>
      <c r="G46" s="8">
        <v>40157</v>
      </c>
      <c r="H46" s="8">
        <v>40206</v>
      </c>
      <c r="I46" s="24">
        <v>214.75</v>
      </c>
      <c r="J46" s="85">
        <f>SUM(I46:I49)</f>
        <v>881</v>
      </c>
    </row>
    <row r="47" spans="1:10" ht="15.75">
      <c r="A47" s="83"/>
      <c r="B47" s="53"/>
      <c r="C47" s="9" t="s">
        <v>45</v>
      </c>
      <c r="D47" s="9" t="s">
        <v>70</v>
      </c>
      <c r="E47" s="18" t="s">
        <v>11</v>
      </c>
      <c r="F47" s="9">
        <v>56</v>
      </c>
      <c r="G47" s="10">
        <v>40211</v>
      </c>
      <c r="H47" s="10">
        <v>40255</v>
      </c>
      <c r="I47" s="25">
        <v>214.75</v>
      </c>
      <c r="J47" s="86"/>
    </row>
    <row r="48" spans="1:10" ht="15.75">
      <c r="A48" s="83"/>
      <c r="B48" s="53"/>
      <c r="C48" s="9" t="s">
        <v>45</v>
      </c>
      <c r="D48" s="9" t="s">
        <v>82</v>
      </c>
      <c r="E48" s="18" t="s">
        <v>11</v>
      </c>
      <c r="F48" s="9">
        <v>70</v>
      </c>
      <c r="G48" s="10">
        <v>40497</v>
      </c>
      <c r="H48" s="10">
        <v>40529</v>
      </c>
      <c r="I48" s="25">
        <v>225.75</v>
      </c>
      <c r="J48" s="86"/>
    </row>
    <row r="49" spans="1:10" ht="16.5" thickBot="1">
      <c r="A49" s="83"/>
      <c r="B49" s="53"/>
      <c r="C49" s="9" t="s">
        <v>45</v>
      </c>
      <c r="D49" s="9" t="s">
        <v>10</v>
      </c>
      <c r="E49" s="18" t="s">
        <v>11</v>
      </c>
      <c r="F49" s="9">
        <v>59</v>
      </c>
      <c r="G49" s="10">
        <v>40337</v>
      </c>
      <c r="H49" s="10">
        <v>40353</v>
      </c>
      <c r="I49" s="34">
        <v>225.75</v>
      </c>
      <c r="J49" s="86"/>
    </row>
    <row r="50" spans="1:10" ht="15.75">
      <c r="A50" s="82" t="s">
        <v>30</v>
      </c>
      <c r="B50" s="52">
        <v>4</v>
      </c>
      <c r="C50" s="7" t="s">
        <v>45</v>
      </c>
      <c r="D50" s="7" t="s">
        <v>71</v>
      </c>
      <c r="E50" s="17" t="s">
        <v>11</v>
      </c>
      <c r="F50" s="7">
        <v>63</v>
      </c>
      <c r="G50" s="8">
        <v>40651</v>
      </c>
      <c r="H50" s="8">
        <v>40680</v>
      </c>
      <c r="I50" s="24">
        <v>457</v>
      </c>
      <c r="J50" s="85">
        <f>SUM(I50:I53)</f>
        <v>1846</v>
      </c>
    </row>
    <row r="51" spans="1:10" ht="15.75">
      <c r="A51" s="83"/>
      <c r="B51" s="53"/>
      <c r="C51" s="9" t="s">
        <v>45</v>
      </c>
      <c r="D51" s="9" t="s">
        <v>72</v>
      </c>
      <c r="E51" s="18" t="s">
        <v>11</v>
      </c>
      <c r="F51" s="9">
        <v>64</v>
      </c>
      <c r="G51" s="10">
        <v>40682</v>
      </c>
      <c r="H51" s="10">
        <v>40711</v>
      </c>
      <c r="I51" s="34">
        <v>475</v>
      </c>
      <c r="J51" s="86"/>
    </row>
    <row r="52" spans="1:10" ht="15.75">
      <c r="A52" s="83"/>
      <c r="B52" s="53"/>
      <c r="C52" s="9" t="s">
        <v>45</v>
      </c>
      <c r="D52" s="9" t="s">
        <v>12</v>
      </c>
      <c r="E52" s="18" t="s">
        <v>13</v>
      </c>
      <c r="F52" s="9">
        <v>78</v>
      </c>
      <c r="G52" s="10">
        <v>40748</v>
      </c>
      <c r="H52" s="10">
        <v>40760</v>
      </c>
      <c r="I52" s="25">
        <v>457</v>
      </c>
      <c r="J52" s="86"/>
    </row>
    <row r="53" spans="1:10" ht="16.5" thickBot="1">
      <c r="A53" s="94"/>
      <c r="B53" s="55"/>
      <c r="C53" s="11" t="s">
        <v>45</v>
      </c>
      <c r="D53" s="11" t="s">
        <v>14</v>
      </c>
      <c r="E53" s="19" t="s">
        <v>11</v>
      </c>
      <c r="F53" s="11">
        <v>77</v>
      </c>
      <c r="G53" s="12">
        <v>40821</v>
      </c>
      <c r="H53" s="12">
        <v>40829</v>
      </c>
      <c r="I53" s="26">
        <v>457</v>
      </c>
      <c r="J53" s="95"/>
    </row>
    <row r="54" spans="1:10" ht="15.75">
      <c r="A54" s="82" t="s">
        <v>31</v>
      </c>
      <c r="B54" s="52">
        <v>4</v>
      </c>
      <c r="C54" s="7" t="s">
        <v>45</v>
      </c>
      <c r="D54" s="7" t="s">
        <v>73</v>
      </c>
      <c r="E54" s="17" t="s">
        <v>13</v>
      </c>
      <c r="F54" s="7">
        <v>79</v>
      </c>
      <c r="G54" s="8">
        <v>40901</v>
      </c>
      <c r="H54" s="8">
        <v>40935</v>
      </c>
      <c r="I54" s="24">
        <v>457</v>
      </c>
      <c r="J54" s="85">
        <f>SUM(I54:I57)</f>
        <v>1843</v>
      </c>
    </row>
    <row r="55" spans="1:10" ht="15.75">
      <c r="A55" s="83"/>
      <c r="B55" s="53"/>
      <c r="C55" s="9" t="s">
        <v>45</v>
      </c>
      <c r="D55" s="9" t="s">
        <v>74</v>
      </c>
      <c r="E55" s="18" t="s">
        <v>13</v>
      </c>
      <c r="F55" s="9">
        <v>76</v>
      </c>
      <c r="G55" s="10">
        <v>41037</v>
      </c>
      <c r="H55" s="10">
        <v>41054</v>
      </c>
      <c r="I55" s="25">
        <v>458</v>
      </c>
      <c r="J55" s="86"/>
    </row>
    <row r="56" spans="1:10" ht="15.75">
      <c r="A56" s="83"/>
      <c r="B56" s="53"/>
      <c r="C56" s="9" t="s">
        <v>45</v>
      </c>
      <c r="D56" s="9" t="s">
        <v>17</v>
      </c>
      <c r="E56" s="18" t="s">
        <v>11</v>
      </c>
      <c r="F56" s="9">
        <v>61</v>
      </c>
      <c r="G56" s="10">
        <v>41051</v>
      </c>
      <c r="H56" s="10">
        <v>41071</v>
      </c>
      <c r="I56" s="25">
        <v>458</v>
      </c>
      <c r="J56" s="86"/>
    </row>
    <row r="57" spans="1:10" ht="16.5" thickBot="1">
      <c r="A57" s="83"/>
      <c r="B57" s="53"/>
      <c r="C57" s="9" t="s">
        <v>45</v>
      </c>
      <c r="D57" s="9" t="s">
        <v>75</v>
      </c>
      <c r="E57" s="18" t="s">
        <v>11</v>
      </c>
      <c r="F57" s="9">
        <v>45</v>
      </c>
      <c r="G57" s="10">
        <v>41062</v>
      </c>
      <c r="H57" s="10">
        <v>41075</v>
      </c>
      <c r="I57" s="25">
        <v>470</v>
      </c>
      <c r="J57" s="86"/>
    </row>
    <row r="58" spans="1:10" ht="15.75">
      <c r="A58" s="82" t="s">
        <v>32</v>
      </c>
      <c r="B58" s="52">
        <v>7</v>
      </c>
      <c r="C58" s="7" t="s">
        <v>45</v>
      </c>
      <c r="D58" s="7" t="s">
        <v>76</v>
      </c>
      <c r="E58" s="17" t="s">
        <v>11</v>
      </c>
      <c r="F58" s="7">
        <v>84</v>
      </c>
      <c r="G58" s="8">
        <v>41392</v>
      </c>
      <c r="H58" s="8">
        <v>41414</v>
      </c>
      <c r="I58" s="24">
        <v>470</v>
      </c>
      <c r="J58" s="85">
        <f>SUM(I58:I64)</f>
        <v>3246</v>
      </c>
    </row>
    <row r="59" spans="1:10" ht="15.75">
      <c r="A59" s="83"/>
      <c r="B59" s="53"/>
      <c r="C59" s="9" t="s">
        <v>45</v>
      </c>
      <c r="D59" s="9" t="s">
        <v>77</v>
      </c>
      <c r="E59" s="18" t="s">
        <v>11</v>
      </c>
      <c r="F59" s="9">
        <v>81</v>
      </c>
      <c r="G59" s="10">
        <v>41395</v>
      </c>
      <c r="H59" s="10">
        <v>41443</v>
      </c>
      <c r="I59" s="25">
        <v>459</v>
      </c>
      <c r="J59" s="86"/>
    </row>
    <row r="60" spans="1:10" ht="15.75">
      <c r="A60" s="83"/>
      <c r="B60" s="53"/>
      <c r="C60" s="9" t="s">
        <v>45</v>
      </c>
      <c r="D60" s="9" t="s">
        <v>78</v>
      </c>
      <c r="E60" s="18" t="s">
        <v>13</v>
      </c>
      <c r="F60" s="9">
        <v>62</v>
      </c>
      <c r="G60" s="10">
        <v>41431</v>
      </c>
      <c r="H60" s="10">
        <v>41446</v>
      </c>
      <c r="I60" s="25">
        <v>459</v>
      </c>
      <c r="J60" s="86"/>
    </row>
    <row r="61" spans="1:10" ht="15.75">
      <c r="A61" s="83"/>
      <c r="B61" s="53"/>
      <c r="C61" s="9" t="s">
        <v>45</v>
      </c>
      <c r="D61" s="9" t="s">
        <v>79</v>
      </c>
      <c r="E61" s="18" t="s">
        <v>11</v>
      </c>
      <c r="F61" s="9">
        <v>67</v>
      </c>
      <c r="G61" s="10">
        <v>41348</v>
      </c>
      <c r="H61" s="10">
        <v>41466</v>
      </c>
      <c r="I61" s="25">
        <v>459</v>
      </c>
      <c r="J61" s="86"/>
    </row>
    <row r="62" spans="1:10" ht="15.75">
      <c r="A62" s="83"/>
      <c r="B62" s="53"/>
      <c r="C62" s="9" t="s">
        <v>45</v>
      </c>
      <c r="D62" s="9" t="s">
        <v>80</v>
      </c>
      <c r="E62" s="18" t="s">
        <v>11</v>
      </c>
      <c r="F62" s="9">
        <v>73</v>
      </c>
      <c r="G62" s="10">
        <v>41494</v>
      </c>
      <c r="H62" s="10">
        <v>41529</v>
      </c>
      <c r="I62" s="25">
        <v>459</v>
      </c>
      <c r="J62" s="86"/>
    </row>
    <row r="63" spans="1:10" ht="15.75">
      <c r="A63" s="83"/>
      <c r="B63" s="53"/>
      <c r="C63" s="9" t="s">
        <v>45</v>
      </c>
      <c r="D63" s="9" t="s">
        <v>81</v>
      </c>
      <c r="E63" s="18" t="s">
        <v>11</v>
      </c>
      <c r="F63" s="9">
        <v>56</v>
      </c>
      <c r="G63" s="10">
        <v>41584</v>
      </c>
      <c r="H63" s="10">
        <v>41612</v>
      </c>
      <c r="I63" s="25">
        <v>470</v>
      </c>
      <c r="J63" s="86"/>
    </row>
    <row r="64" spans="1:10" ht="16.5" thickBot="1">
      <c r="A64" s="94"/>
      <c r="B64" s="55"/>
      <c r="C64" s="11" t="s">
        <v>45</v>
      </c>
      <c r="D64" s="11" t="s">
        <v>21</v>
      </c>
      <c r="E64" s="19" t="s">
        <v>13</v>
      </c>
      <c r="F64" s="11">
        <v>85</v>
      </c>
      <c r="G64" s="12">
        <v>41585</v>
      </c>
      <c r="H64" s="12">
        <v>41618</v>
      </c>
      <c r="I64" s="26">
        <v>470</v>
      </c>
      <c r="J64" s="95"/>
    </row>
    <row r="65" spans="1:10" ht="15.75">
      <c r="A65" s="82" t="s">
        <v>33</v>
      </c>
      <c r="B65" s="52">
        <v>3</v>
      </c>
      <c r="C65" s="7" t="s">
        <v>45</v>
      </c>
      <c r="D65" s="7" t="s">
        <v>20</v>
      </c>
      <c r="E65" s="17" t="s">
        <v>11</v>
      </c>
      <c r="F65" s="7">
        <v>26</v>
      </c>
      <c r="G65" s="8">
        <v>41704</v>
      </c>
      <c r="H65" s="8">
        <v>41731</v>
      </c>
      <c r="I65" s="24">
        <v>470</v>
      </c>
      <c r="J65" s="85">
        <f>SUM(I65:I67)</f>
        <v>1390</v>
      </c>
    </row>
    <row r="66" spans="1:10" ht="15.75">
      <c r="A66" s="83"/>
      <c r="B66" s="53"/>
      <c r="C66" s="9" t="s">
        <v>45</v>
      </c>
      <c r="D66" s="9" t="s">
        <v>19</v>
      </c>
      <c r="E66" s="18" t="s">
        <v>11</v>
      </c>
      <c r="F66" s="9">
        <v>53</v>
      </c>
      <c r="G66" s="10">
        <v>41792</v>
      </c>
      <c r="H66" s="10">
        <v>41852</v>
      </c>
      <c r="I66" s="25">
        <v>460</v>
      </c>
      <c r="J66" s="86"/>
    </row>
    <row r="67" spans="1:10" ht="16.5" thickBot="1">
      <c r="A67" s="84"/>
      <c r="B67" s="54"/>
      <c r="C67" s="42" t="s">
        <v>45</v>
      </c>
      <c r="D67" s="42" t="s">
        <v>18</v>
      </c>
      <c r="E67" s="43" t="s">
        <v>11</v>
      </c>
      <c r="F67" s="42">
        <v>55</v>
      </c>
      <c r="G67" s="44">
        <v>41936</v>
      </c>
      <c r="H67" s="44">
        <v>41968</v>
      </c>
      <c r="I67" s="45">
        <v>460</v>
      </c>
      <c r="J67" s="87"/>
    </row>
    <row r="68" spans="1:10" ht="15.75">
      <c r="A68" s="88" t="s">
        <v>124</v>
      </c>
      <c r="B68" s="89"/>
      <c r="C68" s="39" t="s">
        <v>45</v>
      </c>
      <c r="D68" s="52" t="s">
        <v>87</v>
      </c>
      <c r="E68" s="40" t="s">
        <v>11</v>
      </c>
      <c r="F68" s="39">
        <v>77</v>
      </c>
      <c r="G68" s="41">
        <v>42087</v>
      </c>
      <c r="H68" s="41">
        <v>42144</v>
      </c>
      <c r="I68" s="47">
        <v>480</v>
      </c>
      <c r="J68" s="85">
        <f>SUM(I68:I71)</f>
        <v>1920</v>
      </c>
    </row>
    <row r="69" spans="1:10" ht="15.75">
      <c r="A69" s="90"/>
      <c r="B69" s="91"/>
      <c r="C69" s="36" t="s">
        <v>45</v>
      </c>
      <c r="D69" s="53" t="s">
        <v>84</v>
      </c>
      <c r="E69" s="37" t="s">
        <v>11</v>
      </c>
      <c r="F69" s="36">
        <v>59</v>
      </c>
      <c r="G69" s="38">
        <v>42121</v>
      </c>
      <c r="H69" s="38">
        <v>42173</v>
      </c>
      <c r="I69" s="46">
        <v>480</v>
      </c>
      <c r="J69" s="86"/>
    </row>
    <row r="70" spans="1:10" ht="15.75">
      <c r="A70" s="90"/>
      <c r="B70" s="91"/>
      <c r="C70" s="36" t="s">
        <v>45</v>
      </c>
      <c r="D70" s="53" t="s">
        <v>85</v>
      </c>
      <c r="E70" s="37" t="s">
        <v>11</v>
      </c>
      <c r="F70" s="36">
        <v>39</v>
      </c>
      <c r="G70" s="38">
        <v>42176</v>
      </c>
      <c r="H70" s="38">
        <v>42215</v>
      </c>
      <c r="I70" s="46">
        <v>480</v>
      </c>
      <c r="J70" s="86"/>
    </row>
    <row r="71" spans="1:10" ht="16.5" thickBot="1">
      <c r="A71" s="92"/>
      <c r="B71" s="93"/>
      <c r="C71" s="48" t="s">
        <v>45</v>
      </c>
      <c r="D71" s="54" t="s">
        <v>86</v>
      </c>
      <c r="E71" s="49" t="s">
        <v>11</v>
      </c>
      <c r="F71" s="48">
        <v>63</v>
      </c>
      <c r="G71" s="50">
        <v>42258</v>
      </c>
      <c r="H71" s="50">
        <v>42279</v>
      </c>
      <c r="I71" s="51">
        <v>480</v>
      </c>
      <c r="J71" s="87"/>
    </row>
    <row r="72" spans="1:10" ht="15.75">
      <c r="A72" s="100" t="s">
        <v>123</v>
      </c>
      <c r="B72" s="89"/>
      <c r="C72" s="72" t="s">
        <v>45</v>
      </c>
      <c r="D72" s="52" t="s">
        <v>89</v>
      </c>
      <c r="E72" s="40" t="s">
        <v>11</v>
      </c>
      <c r="F72" s="39">
        <v>66</v>
      </c>
      <c r="G72" s="41">
        <v>42380</v>
      </c>
      <c r="H72" s="41">
        <v>42408</v>
      </c>
      <c r="I72" s="47">
        <v>480</v>
      </c>
      <c r="J72" s="97">
        <f>SUM(I72:I79)</f>
        <v>3840</v>
      </c>
    </row>
    <row r="73" spans="1:10" ht="15.75">
      <c r="A73" s="102"/>
      <c r="B73" s="91"/>
      <c r="C73" s="62" t="s">
        <v>45</v>
      </c>
      <c r="D73" s="53" t="s">
        <v>88</v>
      </c>
      <c r="E73" s="37" t="s">
        <v>11</v>
      </c>
      <c r="F73" s="36">
        <v>49</v>
      </c>
      <c r="G73" s="38">
        <v>42440</v>
      </c>
      <c r="H73" s="38">
        <v>42461</v>
      </c>
      <c r="I73" s="46">
        <v>480</v>
      </c>
      <c r="J73" s="98"/>
    </row>
    <row r="74" spans="1:10" ht="15.75">
      <c r="A74" s="102"/>
      <c r="B74" s="91"/>
      <c r="C74" s="62" t="s">
        <v>45</v>
      </c>
      <c r="D74" s="53" t="s">
        <v>90</v>
      </c>
      <c r="E74" s="37" t="s">
        <v>11</v>
      </c>
      <c r="F74" s="36">
        <v>50</v>
      </c>
      <c r="G74" s="38">
        <v>42459</v>
      </c>
      <c r="H74" s="38">
        <v>42494</v>
      </c>
      <c r="I74" s="46">
        <v>480</v>
      </c>
      <c r="J74" s="98"/>
    </row>
    <row r="75" spans="1:10" ht="15.75">
      <c r="A75" s="102"/>
      <c r="B75" s="91"/>
      <c r="C75" s="62" t="s">
        <v>45</v>
      </c>
      <c r="D75" s="53" t="s">
        <v>91</v>
      </c>
      <c r="E75" s="37" t="s">
        <v>13</v>
      </c>
      <c r="F75" s="36">
        <v>87</v>
      </c>
      <c r="G75" s="38">
        <v>42479</v>
      </c>
      <c r="H75" s="38">
        <v>42551</v>
      </c>
      <c r="I75" s="46">
        <v>480</v>
      </c>
      <c r="J75" s="98"/>
    </row>
    <row r="76" spans="1:10" ht="15.75">
      <c r="A76" s="102"/>
      <c r="B76" s="91"/>
      <c r="C76" s="62" t="s">
        <v>45</v>
      </c>
      <c r="D76" s="53" t="s">
        <v>92</v>
      </c>
      <c r="E76" s="37" t="s">
        <v>11</v>
      </c>
      <c r="F76" s="36">
        <v>61</v>
      </c>
      <c r="G76" s="38">
        <v>42502</v>
      </c>
      <c r="H76" s="38">
        <v>42552</v>
      </c>
      <c r="I76" s="46">
        <v>480</v>
      </c>
      <c r="J76" s="98"/>
    </row>
    <row r="77" spans="1:10" ht="15.75">
      <c r="A77" s="102"/>
      <c r="B77" s="91"/>
      <c r="C77" s="62" t="s">
        <v>45</v>
      </c>
      <c r="D77" s="53" t="s">
        <v>93</v>
      </c>
      <c r="E77" s="37" t="s">
        <v>11</v>
      </c>
      <c r="F77" s="36">
        <v>59</v>
      </c>
      <c r="G77" s="38">
        <v>42536</v>
      </c>
      <c r="H77" s="38">
        <v>42594</v>
      </c>
      <c r="I77" s="46">
        <v>480</v>
      </c>
      <c r="J77" s="98"/>
    </row>
    <row r="78" spans="1:10" ht="15.75">
      <c r="A78" s="102"/>
      <c r="B78" s="91"/>
      <c r="C78" s="62" t="s">
        <v>45</v>
      </c>
      <c r="D78" s="53" t="s">
        <v>94</v>
      </c>
      <c r="E78" s="37" t="s">
        <v>13</v>
      </c>
      <c r="F78" s="36">
        <v>91</v>
      </c>
      <c r="G78" s="38">
        <v>42530</v>
      </c>
      <c r="H78" s="38">
        <v>42586</v>
      </c>
      <c r="I78" s="46">
        <v>480</v>
      </c>
      <c r="J78" s="98"/>
    </row>
    <row r="79" spans="1:10" ht="16.5" thickBot="1">
      <c r="A79" s="110"/>
      <c r="B79" s="93"/>
      <c r="C79" s="73" t="s">
        <v>45</v>
      </c>
      <c r="D79" s="55" t="s">
        <v>95</v>
      </c>
      <c r="E79" s="58" t="s">
        <v>11</v>
      </c>
      <c r="F79" s="59">
        <v>62</v>
      </c>
      <c r="G79" s="60">
        <v>42597</v>
      </c>
      <c r="H79" s="60">
        <v>42640</v>
      </c>
      <c r="I79" s="61">
        <v>480</v>
      </c>
      <c r="J79" s="109"/>
    </row>
    <row r="80" spans="1:10" ht="15.75">
      <c r="A80" s="116" t="s">
        <v>125</v>
      </c>
      <c r="B80" s="116"/>
      <c r="C80" s="66" t="s">
        <v>45</v>
      </c>
      <c r="D80" s="67" t="s">
        <v>96</v>
      </c>
      <c r="E80" s="68" t="s">
        <v>11</v>
      </c>
      <c r="F80" s="69">
        <v>49</v>
      </c>
      <c r="G80" s="70">
        <v>42773</v>
      </c>
      <c r="H80" s="70">
        <v>42807</v>
      </c>
      <c r="I80" s="71">
        <v>480</v>
      </c>
      <c r="J80" s="118">
        <f>SUM(I80:I88)</f>
        <v>11340</v>
      </c>
    </row>
    <row r="81" spans="1:10" ht="15.75">
      <c r="A81" s="117"/>
      <c r="B81" s="117"/>
      <c r="C81" s="62" t="s">
        <v>45</v>
      </c>
      <c r="D81" s="53" t="s">
        <v>98</v>
      </c>
      <c r="E81" s="37" t="s">
        <v>11</v>
      </c>
      <c r="F81" s="36">
        <v>66</v>
      </c>
      <c r="G81" s="38">
        <v>42824</v>
      </c>
      <c r="H81" s="38">
        <v>42929</v>
      </c>
      <c r="I81" s="56">
        <v>480</v>
      </c>
      <c r="J81" s="119"/>
    </row>
    <row r="82" spans="1:10" ht="15.75">
      <c r="A82" s="117"/>
      <c r="B82" s="117"/>
      <c r="C82" s="62" t="s">
        <v>45</v>
      </c>
      <c r="D82" s="53" t="s">
        <v>99</v>
      </c>
      <c r="E82" s="37" t="s">
        <v>11</v>
      </c>
      <c r="F82" s="36">
        <v>50</v>
      </c>
      <c r="G82" s="38">
        <v>42893</v>
      </c>
      <c r="H82" s="38">
        <v>42934</v>
      </c>
      <c r="I82" s="56">
        <v>480</v>
      </c>
      <c r="J82" s="119"/>
    </row>
    <row r="83" spans="1:10" ht="15.75">
      <c r="A83" s="117"/>
      <c r="B83" s="117"/>
      <c r="C83" s="62" t="s">
        <v>45</v>
      </c>
      <c r="D83" s="53" t="s">
        <v>100</v>
      </c>
      <c r="E83" s="37" t="s">
        <v>11</v>
      </c>
      <c r="F83" s="36">
        <v>38</v>
      </c>
      <c r="G83" s="38">
        <v>42905</v>
      </c>
      <c r="H83" s="38">
        <v>42935</v>
      </c>
      <c r="I83" s="56">
        <v>480</v>
      </c>
      <c r="J83" s="119"/>
    </row>
    <row r="84" spans="1:10" ht="15.75">
      <c r="A84" s="117"/>
      <c r="B84" s="117"/>
      <c r="C84" s="62" t="s">
        <v>45</v>
      </c>
      <c r="D84" s="53" t="s">
        <v>101</v>
      </c>
      <c r="E84" s="37" t="s">
        <v>11</v>
      </c>
      <c r="F84" s="36">
        <v>41</v>
      </c>
      <c r="G84" s="38">
        <v>42984</v>
      </c>
      <c r="H84" s="38">
        <v>43020</v>
      </c>
      <c r="I84" s="56">
        <v>480</v>
      </c>
      <c r="J84" s="119"/>
    </row>
    <row r="85" spans="1:10" ht="15.75">
      <c r="A85" s="117"/>
      <c r="B85" s="117"/>
      <c r="C85" s="62" t="s">
        <v>45</v>
      </c>
      <c r="D85" s="53" t="s">
        <v>95</v>
      </c>
      <c r="E85" s="37" t="s">
        <v>11</v>
      </c>
      <c r="F85" s="36">
        <v>76</v>
      </c>
      <c r="G85" s="38">
        <v>43027</v>
      </c>
      <c r="H85" s="38">
        <v>43029</v>
      </c>
      <c r="I85" s="46">
        <v>2235</v>
      </c>
      <c r="J85" s="119"/>
    </row>
    <row r="86" spans="1:10" ht="15.75">
      <c r="A86" s="117"/>
      <c r="B86" s="117"/>
      <c r="C86" s="62" t="s">
        <v>45</v>
      </c>
      <c r="D86" s="53" t="s">
        <v>102</v>
      </c>
      <c r="E86" s="37" t="s">
        <v>11</v>
      </c>
      <c r="F86" s="36">
        <v>71</v>
      </c>
      <c r="G86" s="38">
        <v>43016</v>
      </c>
      <c r="H86" s="38">
        <v>43160</v>
      </c>
      <c r="I86" s="46">
        <v>2235</v>
      </c>
      <c r="J86" s="119"/>
    </row>
    <row r="87" spans="1:10" ht="15.75">
      <c r="A87" s="117"/>
      <c r="B87" s="117"/>
      <c r="C87" s="62" t="s">
        <v>45</v>
      </c>
      <c r="D87" s="53" t="s">
        <v>103</v>
      </c>
      <c r="E87" s="37" t="s">
        <v>11</v>
      </c>
      <c r="F87" s="36">
        <v>72</v>
      </c>
      <c r="G87" s="38">
        <v>43027</v>
      </c>
      <c r="H87" s="38">
        <v>43027</v>
      </c>
      <c r="I87" s="46">
        <v>2235</v>
      </c>
      <c r="J87" s="119"/>
    </row>
    <row r="88" spans="1:10" ht="16.5" thickBot="1">
      <c r="A88" s="117"/>
      <c r="B88" s="117"/>
      <c r="C88" s="59" t="s">
        <v>45</v>
      </c>
      <c r="D88" s="55" t="s">
        <v>104</v>
      </c>
      <c r="E88" s="58" t="s">
        <v>13</v>
      </c>
      <c r="F88" s="59">
        <v>64</v>
      </c>
      <c r="G88" s="60">
        <v>43075</v>
      </c>
      <c r="H88" s="60">
        <v>43157</v>
      </c>
      <c r="I88" s="61">
        <v>2235</v>
      </c>
      <c r="J88" s="120"/>
    </row>
    <row r="89" spans="1:10" ht="15.75">
      <c r="A89" s="113" t="s">
        <v>97</v>
      </c>
      <c r="B89" s="114"/>
      <c r="C89" s="69" t="s">
        <v>46</v>
      </c>
      <c r="D89" s="67" t="s">
        <v>105</v>
      </c>
      <c r="E89" s="76" t="s">
        <v>11</v>
      </c>
      <c r="F89" s="77">
        <v>57</v>
      </c>
      <c r="G89" s="70">
        <v>43134</v>
      </c>
      <c r="H89" s="70">
        <v>43188</v>
      </c>
      <c r="I89" s="71">
        <v>2287</v>
      </c>
      <c r="J89" s="121">
        <f>SUM(I89:I93)</f>
        <v>11435</v>
      </c>
    </row>
    <row r="90" spans="1:10" ht="15.75">
      <c r="A90" s="115"/>
      <c r="B90" s="91"/>
      <c r="C90" s="66" t="s">
        <v>46</v>
      </c>
      <c r="D90" s="67" t="s">
        <v>106</v>
      </c>
      <c r="E90" s="68" t="s">
        <v>11</v>
      </c>
      <c r="F90" s="69">
        <v>67</v>
      </c>
      <c r="G90" s="70">
        <v>43146</v>
      </c>
      <c r="H90" s="70">
        <v>43188</v>
      </c>
      <c r="I90" s="71">
        <v>2287</v>
      </c>
      <c r="J90" s="107"/>
    </row>
    <row r="91" spans="1:10" ht="15.75">
      <c r="A91" s="115"/>
      <c r="B91" s="91"/>
      <c r="C91" s="62" t="s">
        <v>46</v>
      </c>
      <c r="D91" s="53" t="s">
        <v>107</v>
      </c>
      <c r="E91" s="37" t="s">
        <v>11</v>
      </c>
      <c r="F91" s="36">
        <v>61</v>
      </c>
      <c r="G91" s="38">
        <v>43186</v>
      </c>
      <c r="H91" s="38">
        <v>43238</v>
      </c>
      <c r="I91" s="56">
        <v>2287</v>
      </c>
      <c r="J91" s="107"/>
    </row>
    <row r="92" spans="1:10" ht="15.75">
      <c r="A92" s="115"/>
      <c r="B92" s="91"/>
      <c r="C92" s="66" t="s">
        <v>46</v>
      </c>
      <c r="D92" s="74" t="s">
        <v>108</v>
      </c>
      <c r="E92" s="68" t="s">
        <v>11</v>
      </c>
      <c r="F92" s="69">
        <v>61</v>
      </c>
      <c r="G92" s="70">
        <v>43375</v>
      </c>
      <c r="H92" s="70">
        <v>43457</v>
      </c>
      <c r="I92" s="56">
        <v>2287</v>
      </c>
      <c r="J92" s="107"/>
    </row>
    <row r="93" spans="1:10" ht="16.5" thickBot="1">
      <c r="A93" s="110"/>
      <c r="B93" s="93"/>
      <c r="C93" s="59" t="s">
        <v>46</v>
      </c>
      <c r="D93" s="78" t="s">
        <v>109</v>
      </c>
      <c r="E93" s="58" t="s">
        <v>11</v>
      </c>
      <c r="F93" s="59">
        <v>45</v>
      </c>
      <c r="G93" s="60">
        <v>43383</v>
      </c>
      <c r="H93" s="60">
        <v>43429</v>
      </c>
      <c r="I93" s="79">
        <v>2287</v>
      </c>
      <c r="J93" s="108"/>
    </row>
    <row r="94" spans="1:10" ht="15.75">
      <c r="A94" s="100" t="s">
        <v>111</v>
      </c>
      <c r="B94" s="101"/>
      <c r="C94" s="69" t="s">
        <v>45</v>
      </c>
      <c r="D94" s="80" t="s">
        <v>110</v>
      </c>
      <c r="E94" s="68" t="s">
        <v>13</v>
      </c>
      <c r="F94" s="69">
        <v>91</v>
      </c>
      <c r="G94" s="70">
        <v>43506</v>
      </c>
      <c r="H94" s="70">
        <v>43600</v>
      </c>
      <c r="I94" s="75">
        <v>2235</v>
      </c>
      <c r="J94" s="106">
        <f>SUM(I94:I104)</f>
        <v>24741</v>
      </c>
    </row>
    <row r="95" spans="1:10" ht="15.75">
      <c r="A95" s="102"/>
      <c r="B95" s="103"/>
      <c r="C95" s="36" t="s">
        <v>46</v>
      </c>
      <c r="D95" s="74" t="s">
        <v>112</v>
      </c>
      <c r="E95" s="37" t="s">
        <v>11</v>
      </c>
      <c r="F95" s="36">
        <v>79</v>
      </c>
      <c r="G95" s="38">
        <v>43558</v>
      </c>
      <c r="H95" s="38">
        <v>43621</v>
      </c>
      <c r="I95" s="46">
        <v>2287</v>
      </c>
      <c r="J95" s="107"/>
    </row>
    <row r="96" spans="1:10" ht="15.75">
      <c r="A96" s="102"/>
      <c r="B96" s="103"/>
      <c r="C96" s="36" t="s">
        <v>45</v>
      </c>
      <c r="D96" s="74" t="s">
        <v>113</v>
      </c>
      <c r="E96" s="37" t="s">
        <v>11</v>
      </c>
      <c r="F96" s="36">
        <v>34</v>
      </c>
      <c r="G96" s="38">
        <v>43545</v>
      </c>
      <c r="H96" s="38">
        <v>43678</v>
      </c>
      <c r="I96" s="46">
        <v>2235</v>
      </c>
      <c r="J96" s="107"/>
    </row>
    <row r="97" spans="1:10" ht="15.75">
      <c r="A97" s="102"/>
      <c r="B97" s="103"/>
      <c r="C97" s="36" t="s">
        <v>45</v>
      </c>
      <c r="D97" s="74" t="s">
        <v>114</v>
      </c>
      <c r="E97" s="37" t="s">
        <v>11</v>
      </c>
      <c r="F97" s="36">
        <v>79</v>
      </c>
      <c r="G97" s="38">
        <v>43676</v>
      </c>
      <c r="H97" s="38">
        <v>43762</v>
      </c>
      <c r="I97" s="46">
        <v>2235</v>
      </c>
      <c r="J97" s="107"/>
    </row>
    <row r="98" spans="1:10" ht="15.75">
      <c r="A98" s="102"/>
      <c r="B98" s="103"/>
      <c r="C98" s="36" t="s">
        <v>45</v>
      </c>
      <c r="D98" s="74" t="s">
        <v>115</v>
      </c>
      <c r="E98" s="37" t="s">
        <v>11</v>
      </c>
      <c r="F98" s="36">
        <v>47</v>
      </c>
      <c r="G98" s="38">
        <v>43728</v>
      </c>
      <c r="H98" s="38">
        <v>43769</v>
      </c>
      <c r="I98" s="46">
        <v>2235</v>
      </c>
      <c r="J98" s="107"/>
    </row>
    <row r="99" spans="1:10" ht="15.75">
      <c r="A99" s="102"/>
      <c r="B99" s="103"/>
      <c r="C99" s="36" t="s">
        <v>45</v>
      </c>
      <c r="D99" s="74" t="s">
        <v>116</v>
      </c>
      <c r="E99" s="37" t="s">
        <v>11</v>
      </c>
      <c r="F99" s="36">
        <v>71</v>
      </c>
      <c r="G99" s="38">
        <v>43528</v>
      </c>
      <c r="H99" s="38">
        <v>43563</v>
      </c>
      <c r="I99" s="46">
        <v>2235</v>
      </c>
      <c r="J99" s="107"/>
    </row>
    <row r="100" spans="1:10" ht="15.75">
      <c r="A100" s="102"/>
      <c r="B100" s="103"/>
      <c r="C100" s="36" t="s">
        <v>46</v>
      </c>
      <c r="D100" s="74" t="s">
        <v>117</v>
      </c>
      <c r="E100" s="37" t="s">
        <v>11</v>
      </c>
      <c r="F100" s="36">
        <v>63</v>
      </c>
      <c r="G100" s="38">
        <v>43523</v>
      </c>
      <c r="H100" s="38">
        <v>43627</v>
      </c>
      <c r="I100" s="46">
        <v>2287</v>
      </c>
      <c r="J100" s="107"/>
    </row>
    <row r="101" spans="1:10" ht="15.75">
      <c r="A101" s="102"/>
      <c r="B101" s="103"/>
      <c r="C101" s="36" t="s">
        <v>46</v>
      </c>
      <c r="D101" s="74" t="s">
        <v>118</v>
      </c>
      <c r="E101" s="37" t="s">
        <v>11</v>
      </c>
      <c r="F101" s="36">
        <v>65</v>
      </c>
      <c r="G101" s="38">
        <v>43764</v>
      </c>
      <c r="H101" s="38">
        <v>43766</v>
      </c>
      <c r="I101" s="46">
        <v>2287</v>
      </c>
      <c r="J101" s="107"/>
    </row>
    <row r="102" spans="1:10" ht="15.75">
      <c r="A102" s="102"/>
      <c r="B102" s="103"/>
      <c r="C102" s="36" t="s">
        <v>45</v>
      </c>
      <c r="D102" s="74" t="s">
        <v>119</v>
      </c>
      <c r="E102" s="37" t="s">
        <v>11</v>
      </c>
      <c r="F102" s="36">
        <v>59</v>
      </c>
      <c r="G102" s="38">
        <v>43662</v>
      </c>
      <c r="H102" s="38">
        <v>43819</v>
      </c>
      <c r="I102" s="46">
        <v>2235</v>
      </c>
      <c r="J102" s="107"/>
    </row>
    <row r="103" spans="1:10" ht="15.75">
      <c r="A103" s="102"/>
      <c r="B103" s="103"/>
      <c r="C103" s="36" t="s">
        <v>45</v>
      </c>
      <c r="D103" s="74" t="s">
        <v>120</v>
      </c>
      <c r="E103" s="37" t="s">
        <v>11</v>
      </c>
      <c r="F103" s="36">
        <v>81</v>
      </c>
      <c r="G103" s="38">
        <v>43768</v>
      </c>
      <c r="H103" s="38">
        <v>43844</v>
      </c>
      <c r="I103" s="46">
        <v>2235</v>
      </c>
      <c r="J103" s="107"/>
    </row>
    <row r="104" spans="1:10" ht="16.5" thickBot="1">
      <c r="A104" s="104"/>
      <c r="B104" s="105"/>
      <c r="C104" s="59" t="s">
        <v>45</v>
      </c>
      <c r="D104" s="78" t="s">
        <v>39</v>
      </c>
      <c r="E104" s="58" t="s">
        <v>11</v>
      </c>
      <c r="F104" s="59">
        <v>44</v>
      </c>
      <c r="G104" s="60">
        <v>43809</v>
      </c>
      <c r="H104" s="60">
        <v>43628</v>
      </c>
      <c r="I104" s="61">
        <v>2235</v>
      </c>
      <c r="J104" s="108"/>
    </row>
    <row r="105" spans="1:10" ht="15.75">
      <c r="A105" s="100" t="s">
        <v>121</v>
      </c>
      <c r="B105" s="89"/>
      <c r="C105" s="69" t="s">
        <v>45</v>
      </c>
      <c r="D105" s="80" t="s">
        <v>122</v>
      </c>
      <c r="E105" s="68" t="s">
        <v>11</v>
      </c>
      <c r="F105" s="69">
        <v>67</v>
      </c>
      <c r="G105" s="70">
        <v>43837</v>
      </c>
      <c r="H105" s="70">
        <v>43909</v>
      </c>
      <c r="I105" s="75">
        <v>2235</v>
      </c>
      <c r="J105" s="111">
        <v>2235</v>
      </c>
    </row>
    <row r="106" spans="1:10" ht="16.5" thickBot="1">
      <c r="A106" s="110"/>
      <c r="B106" s="93"/>
      <c r="C106" s="36"/>
      <c r="D106" s="74"/>
      <c r="E106" s="37"/>
      <c r="F106" s="36"/>
      <c r="G106" s="38"/>
      <c r="H106" s="38"/>
      <c r="I106" s="46"/>
      <c r="J106" s="112"/>
    </row>
    <row r="107" spans="1:10" ht="15.75">
      <c r="A107" s="81"/>
      <c r="B107" s="81"/>
      <c r="C107" s="21"/>
      <c r="E107" s="63" t="s">
        <v>15</v>
      </c>
      <c r="F107" s="64">
        <f>AVERAGE(F17:F105)</f>
        <v>66.31460674157303</v>
      </c>
      <c r="G107" s="22"/>
      <c r="H107" s="21"/>
      <c r="I107" s="65" t="s">
        <v>16</v>
      </c>
      <c r="J107" s="57">
        <f>SUM(J17:J105)</f>
        <v>69366.59</v>
      </c>
    </row>
  </sheetData>
  <mergeCells count="46">
    <mergeCell ref="A94:B104"/>
    <mergeCell ref="J94:J104"/>
    <mergeCell ref="J72:J79"/>
    <mergeCell ref="A105:B106"/>
    <mergeCell ref="J105:J106"/>
    <mergeCell ref="A89:B93"/>
    <mergeCell ref="A72:B79"/>
    <mergeCell ref="A80:B88"/>
    <mergeCell ref="J80:J88"/>
    <mergeCell ref="J89:J93"/>
    <mergeCell ref="A15:A23"/>
    <mergeCell ref="B15:B23"/>
    <mergeCell ref="J15:J23"/>
    <mergeCell ref="A24:A30"/>
    <mergeCell ref="B24:B30"/>
    <mergeCell ref="J24:J30"/>
    <mergeCell ref="A1:J1"/>
    <mergeCell ref="A3:A9"/>
    <mergeCell ref="B3:B9"/>
    <mergeCell ref="J3:J9"/>
    <mergeCell ref="A10:A13"/>
    <mergeCell ref="B10:B13"/>
    <mergeCell ref="J10:J13"/>
    <mergeCell ref="A31:A40"/>
    <mergeCell ref="B31:B40"/>
    <mergeCell ref="A50:A53"/>
    <mergeCell ref="B50:B53"/>
    <mergeCell ref="J50:J53"/>
    <mergeCell ref="J31:J40"/>
    <mergeCell ref="A42:A45"/>
    <mergeCell ref="B42:B45"/>
    <mergeCell ref="J42:J45"/>
    <mergeCell ref="A46:A49"/>
    <mergeCell ref="B46:B49"/>
    <mergeCell ref="J46:J49"/>
    <mergeCell ref="A54:A57"/>
    <mergeCell ref="B54:B57"/>
    <mergeCell ref="J54:J57"/>
    <mergeCell ref="A58:A64"/>
    <mergeCell ref="B58:B64"/>
    <mergeCell ref="J58:J64"/>
    <mergeCell ref="A65:A67"/>
    <mergeCell ref="B65:B67"/>
    <mergeCell ref="J65:J67"/>
    <mergeCell ref="J68:J71"/>
    <mergeCell ref="A68:B71"/>
  </mergeCells>
  <dataValidations count="1">
    <dataValidation type="list" allowBlank="1" showInputMessage="1" showErrorMessage="1" sqref="E3:E67">
      <formula1>Gender</formula1>
    </dataValidation>
  </dataValidations>
  <pageMargins left="0.7" right="0.7" top="0.75" bottom="0.75" header="0.3" footer="0.3"/>
  <pageSetup paperSize="9" scale="2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Matthew Lea</dc:creator>
  <cp:keywords/>
  <cp:lastModifiedBy>Amy Edwards</cp:lastModifiedBy>
  <dcterms:created xsi:type="dcterms:W3CDTF">2015-10-30T14:24:21Z</dcterms:created>
  <dcterms:modified xsi:type="dcterms:W3CDTF">2021-07-23T13:23:14Z</dcterms:modified>
  <dc:subject/>
  <cp:lastPrinted>2016-02-25T14:10:07Z</cp:lastPrinted>
  <dc:title>Public-Health-Funerals-July-2021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