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6" rupBuild="14420"/>
  <workbookPr codeName="ThisWorkbook" defaultThemeVersion="164011"/>
  <bookViews>
    <workbookView xWindow="0" yWindow="0" windowWidth="21600" windowHeight="9585"/>
  </bookViews>
  <sheets>
    <sheet name="Sheet2" sheetId="2" r:id="rId1"/>
    <sheet name="Sheet3" sheetId="3" r:id="rId2"/>
  </sheets>
  <externalReferences>
    <externalReference r:id="rId3"/>
  </externalReferences>
  <definedNames>
    <definedName name="GroupID" comment="">'[1]MONTLY RESULTS'!$C$1:$V$1</definedName>
    <definedName name="Type" comment="">'[1]FINAL RESULTS'!$C$1:$H$1</definedName>
  </definedNames>
  <calcPr fullPrecision="1"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<sst xmlns="http://schemas.openxmlformats.org/spreadsheetml/2006/main" uniqueCount="192" count="605">
  <si>
    <t>Façade</t>
  </si>
  <si>
    <t>Roadside</t>
  </si>
  <si>
    <t>Kerbside</t>
  </si>
  <si>
    <t>Background</t>
  </si>
  <si>
    <t>N/A</t>
  </si>
  <si>
    <t xml:space="preserve">Dy and Dz are not the same - therefore it cannot be a façade </t>
  </si>
  <si>
    <t>Version 1.1</t>
  </si>
  <si>
    <t>Kerb - defined where moving traffic occurs: not just the edge of the road. The RECEPTOR MUST BE FURTHER FROM KERB THAN THE TUBE FOR A DISTANCE CORRECTION TO WORK</t>
  </si>
  <si>
    <t xml:space="preserve">ug/m3 AQ Objective </t>
  </si>
  <si>
    <t xml:space="preserve">No. </t>
  </si>
  <si>
    <t>Tube ID</t>
  </si>
  <si>
    <t>Tube Name</t>
  </si>
  <si>
    <t>Type</t>
  </si>
  <si>
    <t>Distance of Kerb to Tube (Dy) meters</t>
  </si>
  <si>
    <t>Distance of Kerb to Receptor (Dz) meters</t>
  </si>
  <si>
    <t>Raw Annual Result</t>
  </si>
  <si>
    <t>Final Result</t>
  </si>
  <si>
    <t>Distance Corrected?</t>
  </si>
  <si>
    <t>Percentage Data Capture</t>
  </si>
  <si>
    <t>NCC1</t>
  </si>
  <si>
    <t>Chepstow Road</t>
  </si>
  <si>
    <t>YES</t>
  </si>
  <si>
    <t>NCC2C</t>
  </si>
  <si>
    <t xml:space="preserve">69 Glasllwch Crescent </t>
  </si>
  <si>
    <t>NO</t>
  </si>
  <si>
    <t>NCC3A</t>
  </si>
  <si>
    <t>13 Mill Street (Caerleon)</t>
  </si>
  <si>
    <t>NCC4B</t>
  </si>
  <si>
    <t>67 Glasllwch Crescent</t>
  </si>
  <si>
    <t>NCC5</t>
  </si>
  <si>
    <t>Corporation Road</t>
  </si>
  <si>
    <t>NCC6B</t>
  </si>
  <si>
    <t xml:space="preserve">153 Malpas Road </t>
  </si>
  <si>
    <t>NCC7B</t>
  </si>
  <si>
    <t>64 Glasllwch Crescent</t>
  </si>
  <si>
    <t>NCC8</t>
  </si>
  <si>
    <t>High Street Caerleon</t>
  </si>
  <si>
    <t>NCC9D</t>
  </si>
  <si>
    <t>182 Corporation Road</t>
  </si>
  <si>
    <t>NCC10D</t>
  </si>
  <si>
    <t>234 Stow Hill</t>
  </si>
  <si>
    <t>NCC11A</t>
  </si>
  <si>
    <t>*169 Caerleon Road (Maceys)</t>
  </si>
  <si>
    <t>NCC12A</t>
  </si>
  <si>
    <t>73 George Street</t>
  </si>
  <si>
    <t>NCC13B</t>
  </si>
  <si>
    <t>76 Capel Crescent</t>
  </si>
  <si>
    <t>NCC14A</t>
  </si>
  <si>
    <t>48 Malpas Road</t>
  </si>
  <si>
    <t>NCC15</t>
  </si>
  <si>
    <t>Glasllwch Crescent</t>
  </si>
  <si>
    <t>NCC16A</t>
  </si>
  <si>
    <t>40 Denbigh Road</t>
  </si>
  <si>
    <t>NCC17A</t>
  </si>
  <si>
    <t>179 Malpas Road</t>
  </si>
  <si>
    <t>NCC18C</t>
  </si>
  <si>
    <t>Bassaleg Road (158/3)</t>
  </si>
  <si>
    <t>NCC19C</t>
  </si>
  <si>
    <t>94 Mendalgief Road</t>
  </si>
  <si>
    <t>NCC20C</t>
  </si>
  <si>
    <t>222 Corporation Road</t>
  </si>
  <si>
    <t>NCC21D</t>
  </si>
  <si>
    <t>M4 Groundhog 1 (Old Barn)</t>
  </si>
  <si>
    <t>NCC22B</t>
  </si>
  <si>
    <t>88 Chepstow Road</t>
  </si>
  <si>
    <t>NCC23E</t>
  </si>
  <si>
    <t>M4 Groundhog 2 (Old Barn)</t>
  </si>
  <si>
    <t>NCC24C</t>
  </si>
  <si>
    <t>19 Caerleon Road</t>
  </si>
  <si>
    <t>NCC25C</t>
  </si>
  <si>
    <t>19 High Street (Caerleon)</t>
  </si>
  <si>
    <t>NCC26B</t>
  </si>
  <si>
    <t>15 High Street, Caerleon</t>
  </si>
  <si>
    <t>NCC27B</t>
  </si>
  <si>
    <t>18 High Street, Caerleon</t>
  </si>
  <si>
    <t>NCC28B</t>
  </si>
  <si>
    <t>155 Caerleon Road</t>
  </si>
  <si>
    <t>NCC29C</t>
  </si>
  <si>
    <t>5 Cefn Road</t>
  </si>
  <si>
    <t>NCC30B</t>
  </si>
  <si>
    <t>5 Caerphilly Road</t>
  </si>
  <si>
    <t>NCC31</t>
  </si>
  <si>
    <t>Buckland Cottage</t>
  </si>
  <si>
    <t>NCC32E</t>
  </si>
  <si>
    <t>21 Bridge Street</t>
  </si>
  <si>
    <t>NCC33B</t>
  </si>
  <si>
    <t>69 Cefn Road</t>
  </si>
  <si>
    <t>NCC34A</t>
  </si>
  <si>
    <t>The Priory, Caerleon</t>
  </si>
  <si>
    <t>NCC35A</t>
  </si>
  <si>
    <t>6 Castle Street, Caerleon</t>
  </si>
  <si>
    <t>NCC36A</t>
  </si>
  <si>
    <t>1 Castle Street, Caerleon</t>
  </si>
  <si>
    <t>NCC37</t>
  </si>
  <si>
    <t>St. Julians School 1</t>
  </si>
  <si>
    <t>NCC38</t>
  </si>
  <si>
    <t>St. Julians School 2</t>
  </si>
  <si>
    <t>NCC39</t>
  </si>
  <si>
    <t>St. Julians School 3</t>
  </si>
  <si>
    <t>NCC40B</t>
  </si>
  <si>
    <t>23 Bridge Street</t>
  </si>
  <si>
    <t>NCC41B</t>
  </si>
  <si>
    <t>Bassaleg Road (162/3)</t>
  </si>
  <si>
    <t>NCC42</t>
  </si>
  <si>
    <t>Mendalgief (Cardiff) Road</t>
  </si>
  <si>
    <t>NCC43A</t>
  </si>
  <si>
    <t>7 Castle Street (Caerleon)</t>
  </si>
  <si>
    <t>NCC44B</t>
  </si>
  <si>
    <t>175/177 Corporation Road</t>
  </si>
  <si>
    <t>NCC45B</t>
  </si>
  <si>
    <t>201 Corporation Road</t>
  </si>
  <si>
    <t>NCC46B</t>
  </si>
  <si>
    <t>*148 Chepstow Road</t>
  </si>
  <si>
    <t>NCC47A</t>
  </si>
  <si>
    <t>9 Castle Street (Caerleon)</t>
  </si>
  <si>
    <t>NCC48D</t>
  </si>
  <si>
    <t>85 Caerphilly Road</t>
  </si>
  <si>
    <t>NCC49C</t>
  </si>
  <si>
    <t>8 Caerphilly Road</t>
  </si>
  <si>
    <t>NCC50</t>
  </si>
  <si>
    <t>9 Caerleon Road (tattoo)</t>
  </si>
  <si>
    <t>NCC51</t>
  </si>
  <si>
    <t>81 George Street</t>
  </si>
  <si>
    <t>NCC52</t>
  </si>
  <si>
    <t>9 Station Road (Caerleon)</t>
  </si>
  <si>
    <t>NCC53</t>
  </si>
  <si>
    <t>5 High Street (Caerleon)</t>
  </si>
  <si>
    <t>NCC54</t>
  </si>
  <si>
    <t>96/98 Mill Street (Caerleon)</t>
  </si>
  <si>
    <t>NCC55</t>
  </si>
  <si>
    <t>116 Alexandra Road</t>
  </si>
  <si>
    <t>NCC56</t>
  </si>
  <si>
    <t>29 Forge Lane</t>
  </si>
  <si>
    <t>NCC57</t>
  </si>
  <si>
    <t>30 Clytha Park Sq (Spar)</t>
  </si>
  <si>
    <t>NCC58</t>
  </si>
  <si>
    <t>1 Caerau Road</t>
  </si>
  <si>
    <t>NCC59</t>
  </si>
  <si>
    <t xml:space="preserve">99 Stow Hill </t>
  </si>
  <si>
    <t>NCC60</t>
  </si>
  <si>
    <t>1 Victoria Place</t>
  </si>
  <si>
    <t>NCC61</t>
  </si>
  <si>
    <t>119 Stow Hill</t>
  </si>
  <si>
    <t>NCC62</t>
  </si>
  <si>
    <t>17 George Street</t>
  </si>
  <si>
    <t>NCC63</t>
  </si>
  <si>
    <t>88 Malpas Road</t>
  </si>
  <si>
    <t>NCC64</t>
  </si>
  <si>
    <t>4-6 Malpas Road</t>
  </si>
  <si>
    <t>NCC65</t>
  </si>
  <si>
    <t>153/155 Chepstow Road</t>
  </si>
  <si>
    <t>NCC66</t>
  </si>
  <si>
    <t>109 Chepstow Road</t>
  </si>
  <si>
    <t>NCC67</t>
  </si>
  <si>
    <t>1-17 Corporation Road</t>
  </si>
  <si>
    <t>NCC68</t>
  </si>
  <si>
    <t>Art College, Clarence Place</t>
  </si>
  <si>
    <t>NCC69</t>
  </si>
  <si>
    <t>180 Caerleon Road</t>
  </si>
  <si>
    <t>NCC70</t>
  </si>
  <si>
    <t>6 Burton Road</t>
  </si>
  <si>
    <t>NCC71A</t>
  </si>
  <si>
    <t>19 Cefn Road</t>
  </si>
  <si>
    <t>NCC72A</t>
  </si>
  <si>
    <t>6 George Street</t>
  </si>
  <si>
    <t>NCC73</t>
  </si>
  <si>
    <t>Southgate, Whitehart Lane</t>
  </si>
  <si>
    <t>NCC74</t>
  </si>
  <si>
    <t>Coach House, Caerleon</t>
  </si>
  <si>
    <t>NCC75</t>
  </si>
  <si>
    <t>19 Goldcroft Common</t>
  </si>
  <si>
    <t>NCC76</t>
  </si>
  <si>
    <t>10 Cross Street, Caerleon</t>
  </si>
  <si>
    <t>NCC77</t>
  </si>
  <si>
    <t>Toll House, Caerleon</t>
  </si>
  <si>
    <t>NCC78</t>
  </si>
  <si>
    <t>Gwent Cottage, Caerleon</t>
  </si>
  <si>
    <t>NCC79A</t>
  </si>
  <si>
    <t>708 Corporation Road</t>
  </si>
  <si>
    <t>NCC80B</t>
  </si>
  <si>
    <t>24 Bridge Street</t>
  </si>
  <si>
    <t>NCC81</t>
  </si>
  <si>
    <t>Belle Vue Lane (Above Entrance)</t>
  </si>
  <si>
    <t>NCC82</t>
  </si>
  <si>
    <t>Belle Vue Lane (Below Entrance)</t>
  </si>
  <si>
    <t xml:space="preserve">NO. </t>
  </si>
  <si>
    <t xml:space="preserve">Northing </t>
  </si>
  <si>
    <t>Easting</t>
  </si>
  <si>
    <t>Height</t>
  </si>
  <si>
    <t>Percentage Data Capture helper cell</t>
  </si>
  <si>
    <t>Provisional Bias adjustment factor 0.76</t>
  </si>
  <si>
    <t>PROVISIONAL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</si>
</sst>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0.0"/>
  </numFmts>
  <fonts count="13">
    <font>
      <sz val="11"/>
      <color theme="1"/>
      <name val="Calibri"/>
      <family val="2"/>
      <charset val="0"/>
      <scheme val="minor"/>
    </font>
    <font>
      <u val="single"/>
      <sz val="11"/>
      <color theme="10"/>
      <name val="Calibri"/>
      <family val="2"/>
      <charset val="0"/>
      <scheme val="minor"/>
    </font>
    <font>
      <sz val="12"/>
      <color rgb="FF000000"/>
      <name val="Calibri"/>
      <family val="2"/>
      <charset val="0"/>
    </font>
    <font>
      <b/>
      <sz val="16"/>
      <color rgb="FF000000"/>
      <name val="Calibri"/>
      <family val="2"/>
      <charset val="0"/>
    </font>
    <font>
      <sz val="11"/>
      <color theme="1"/>
      <name val="Calibri"/>
      <family val="2"/>
      <charset val="0"/>
      <scheme val="minor"/>
    </font>
    <font>
      <b/>
      <sz val="11"/>
      <color rgb="FF000000"/>
      <name val="Calibri"/>
      <family val="2"/>
      <charset val="0"/>
    </font>
    <font>
      <u val="single"/>
      <sz val="11"/>
      <color rgb="FF0000FF"/>
      <name val="Calibri"/>
      <family val="2"/>
      <charset val="0"/>
    </font>
    <font>
      <b/>
      <sz val="14"/>
      <color rgb="FF000000"/>
      <name val="Calibri"/>
      <family val="2"/>
      <charset val="0"/>
    </font>
    <font>
      <b/>
      <i/>
      <sz val="11"/>
      <color rgb="FF000000"/>
      <name val="Calibri"/>
      <family val="2"/>
      <charset val="0"/>
    </font>
    <font>
      <b/>
      <sz val="14"/>
      <color rgb="FFFFFFFF"/>
      <name val="Calibri"/>
      <family val="2"/>
      <charset val="0"/>
    </font>
    <font>
      <i/>
      <sz val="9"/>
      <color rgb="FF000000"/>
      <name val="Calibri"/>
      <family val="2"/>
      <charset val="0"/>
    </font>
    <font>
      <sz val="10"/>
      <name val="Arial"/>
      <family val="2"/>
      <charset val="0"/>
    </font>
    <font>
      <sz val="11"/>
      <name val="Calibri"/>
      <family val="2"/>
      <charset val="0"/>
    </font>
  </fonts>
  <fills count="13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D9D9D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4F6228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A9694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0" borderId="0" applyAlignment="0" applyBorder="0" applyNumberFormat="0" applyFill="0" applyProtection="0"/>
    <xf numFmtId="0" fontId="11" fillId="0" borderId="0"/>
  </cellStyleXfs>
  <cellXfs>
    <xf numFmtId="0" fontId="0" fillId="0" borderId="0" xfId="0"/>
    <xf numFmtId="0" fontId="0" fillId="0" borderId="0" xfId="0" applyBorder="1" applyFont="1" applyFill="1" applyProtection="1"/>
    <xf numFmtId="0" fontId="2" fillId="2" borderId="1" xfId="0" applyAlignment="1" applyBorder="1" applyFont="1" applyFill="1" applyProtection="1">
      <alignment horizontal="center" vertical="center" wrapText="1"/>
    </xf>
    <xf numFmtId="0" fontId="3" fillId="3" borderId="2" xfId="0" applyAlignment="1" applyBorder="1" applyFont="1" applyFill="1" applyProtection="1">
      <alignment horizontal="center" vertical="center"/>
      <protection locked="0"/>
    </xf>
    <xf numFmtId="0" fontId="7" fillId="4" borderId="1" xfId="0" applyAlignment="1" applyBorder="1" applyFont="1" applyFill="1" applyProtection="1">
      <alignment horizontal="center" vertical="center"/>
      <protection locked="0"/>
    </xf>
    <xf numFmtId="0" fontId="6" fillId="0" borderId="0" xfId="1" applyAlignment="1" applyBorder="1" applyFont="1" applyFill="1" applyProtection="1">
      <alignment horizontal="left" vertical="center"/>
    </xf>
    <xf numFmtId="0" fontId="5" fillId="5" borderId="3" xfId="0" applyAlignment="1" applyBorder="1" applyFont="1" applyFill="1" applyProtection="1">
      <alignment horizontal="center" vertical="center" wrapText="1"/>
    </xf>
    <xf numFmtId="0" fontId="5" fillId="5" borderId="4" xfId="0" applyAlignment="1" applyBorder="1" applyFont="1" applyFill="1" applyProtection="1">
      <alignment horizontal="center" vertical="center" wrapText="1"/>
    </xf>
    <xf numFmtId="0" fontId="8" fillId="5" borderId="5" xfId="0" applyAlignment="1" applyBorder="1" applyFont="1" applyFill="1" applyProtection="1">
      <alignment horizontal="center" vertical="center" wrapText="1"/>
    </xf>
    <xf numFmtId="0" fontId="9" fillId="6" borderId="6" xfId="0" applyAlignment="1" applyBorder="1" applyFont="1" applyFill="1" applyProtection="1">
      <alignment horizontal="center" vertical="center" wrapText="1"/>
    </xf>
    <xf numFmtId="0" fontId="6" fillId="7" borderId="7" xfId="1" applyAlignment="1" applyBorder="1" applyFont="1" applyFill="1" applyProtection="1">
      <alignment horizontal="center" vertical="center" wrapText="1"/>
    </xf>
    <xf numFmtId="0" fontId="5" fillId="5" borderId="7" xfId="0" applyAlignment="1" applyBorder="1" applyFont="1" applyFill="1" applyProtection="1">
      <alignment horizontal="center" vertical="center" wrapText="1"/>
    </xf>
    <xf numFmtId="0" fontId="6" fillId="0" borderId="0" xfId="1" applyAlignment="1" applyBorder="1" applyFont="1" applyFill="1" applyProtection="1">
      <alignment horizontal="left"/>
    </xf>
    <xf numFmtId="0" fontId="0" fillId="8" borderId="4" xfId="0" applyAlignment="1" applyBorder="1" applyFont="1" applyFill="1" applyProtection="1">
      <alignment horizontal="center"/>
    </xf>
    <xf numFmtId="164" fontId="10" fillId="9" borderId="4" xfId="0" applyAlignment="1" applyBorder="1" applyFont="1" applyNumberFormat="1" applyFill="1" applyProtection="1">
      <alignment horizontal="center"/>
    </xf>
    <xf numFmtId="164" fontId="2" fillId="10" borderId="4" xfId="0" applyAlignment="1" applyBorder="1" applyFont="1" applyNumberFormat="1" applyFill="1" applyProtection="1">
      <alignment horizontal="center" vertical="center"/>
    </xf>
    <xf numFmtId="0" fontId="0" fillId="9" borderId="4" xfId="0" applyAlignment="1" applyBorder="1" applyFont="1" applyFill="1" applyProtection="1">
      <alignment horizontal="center"/>
    </xf>
    <xf numFmtId="1" fontId="0" fillId="9" borderId="4" xfId="0" applyAlignment="1" applyBorder="1" applyFont="1" applyNumberFormat="1" applyFill="1" applyProtection="1">
      <alignment horizontal="center"/>
    </xf>
    <xf numFmtId="0" fontId="6" fillId="5" borderId="8" xfId="1" applyAlignment="1" applyBorder="1" applyFont="1" applyFill="1" applyProtection="1">
      <alignment horizontal="center" vertical="center" wrapText="1"/>
    </xf>
    <xf numFmtId="0" fontId="5" fillId="5" borderId="9" xfId="0" applyAlignment="1" applyBorder="1" applyFont="1" applyFill="1" applyProtection="1">
      <alignment horizontal="center" vertical="center" wrapText="1"/>
    </xf>
    <xf numFmtId="0" fontId="5" fillId="5" borderId="10" xfId="0" applyAlignment="1" applyBorder="1" applyFont="1" applyFill="1" applyProtection="1">
      <alignment horizontal="center" vertical="center" wrapText="1"/>
    </xf>
    <xf numFmtId="0" fontId="5" fillId="5" borderId="11" xfId="0" applyAlignment="1" applyBorder="1" applyFont="1" applyFill="1" applyProtection="1">
      <alignment horizontal="center" vertical="center" wrapText="1"/>
    </xf>
    <xf numFmtId="0" fontId="3" fillId="5" borderId="10" xfId="0" applyAlignment="1" applyBorder="1" applyFont="1" applyFill="1" applyProtection="1">
      <alignment horizontal="center" vertical="center" wrapText="1"/>
    </xf>
    <xf numFmtId="0" fontId="8" fillId="5" borderId="10" xfId="0" applyAlignment="1" applyBorder="1" applyFont="1" applyFill="1" applyProtection="1">
      <alignment horizontal="center" vertical="center" wrapText="1"/>
    </xf>
    <xf numFmtId="0" fontId="0" fillId="3" borderId="4" xfId="0" applyAlignment="1" applyBorder="1" applyFont="1" applyFill="1" applyProtection="1">
      <alignment horizontal="center" vertical="center"/>
    </xf>
    <xf numFmtId="0" fontId="0" fillId="11" borderId="3" xfId="0" applyAlignment="1" applyBorder="1" applyFont="1" applyFill="1" applyProtection="1">
      <alignment horizontal="center" vertical="center"/>
    </xf>
    <xf numFmtId="0" fontId="0" fillId="12" borderId="3" xfId="0" applyAlignment="1" applyBorder="1" applyFont="1" applyFill="1" applyProtection="1">
      <alignment horizontal="center" vertical="center"/>
      <protection locked="0"/>
    </xf>
    <xf numFmtId="0" fontId="0" fillId="9" borderId="3" xfId="0" applyAlignment="1" applyBorder="1" applyFont="1" applyFill="1" applyProtection="1">
      <alignment horizontal="center" vertical="center"/>
    </xf>
    <xf numFmtId="0" fontId="0" fillId="11" borderId="4" xfId="0" applyAlignment="1" applyBorder="1" applyFont="1" applyFill="1" applyProtection="1">
      <alignment horizontal="center" vertical="center"/>
    </xf>
    <xf numFmtId="0" fontId="0" fillId="12" borderId="4" xfId="0" applyAlignment="1" applyBorder="1" applyFont="1" applyFill="1" applyProtection="1">
      <alignment horizontal="center" vertical="center"/>
      <protection locked="0"/>
    </xf>
    <xf numFmtId="0" fontId="0" fillId="9" borderId="4" xfId="0" applyAlignment="1" applyBorder="1" applyFont="1" applyFill="1" applyProtection="1">
      <alignment horizontal="center" vertical="center"/>
    </xf>
    <xf numFmtId="0" fontId="12" fillId="12" borderId="4" xfId="2" applyAlignment="1" applyBorder="1" applyFont="1" applyFill="1" applyProtection="1">
      <alignment horizontal="center" vertical="center"/>
      <protection locked="0"/>
    </xf>
    <xf numFmtId="0" fontId="12" fillId="12" borderId="4" xfId="0" applyAlignment="1" applyBorder="1" applyFont="1" applyFill="1" applyProtection="1">
      <alignment horizontal="center" vertical="center"/>
      <protection locked="0"/>
    </xf>
    <xf numFmtId="0" fontId="3" fillId="3" borderId="12" xfId="0" applyAlignment="1" applyBorder="1" applyFont="1" applyFill="1" applyProtection="1">
      <alignment horizontal="center" vertical="center"/>
      <protection locked="0"/>
    </xf>
    <xf numFmtId="0" fontId="3" fillId="3" borderId="13" xfId="0" applyAlignment="1" applyBorder="1" applyFont="1" applyFill="1" applyProtection="1">
      <alignment horizontal="center" vertical="center"/>
      <protection locked="0"/>
    </xf>
    <xf numFmtId="0" fontId="5" fillId="5" borderId="8" xfId="0" applyAlignment="1" applyBorder="1" applyFont="1" applyFill="1" applyProtection="1">
      <alignment horizontal="center" vertical="center" wrapText="1"/>
    </xf>
    <xf numFmtId="0" fontId="0" fillId="5" borderId="14" xfId="0" applyAlignment="1" applyBorder="1" applyFont="1" applyFill="1" applyProtection="1">
      <alignment horizontal="center" vertical="center" wrapText="1"/>
    </xf>
    <xf numFmtId="0" fontId="0" fillId="5" borderId="8" xfId="0" applyAlignment="1" applyBorder="1" applyFont="1" applyFill="1" applyProtection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>
    <dxf>
      <font>
        <b/>
        <i val="0"/>
        <strike val="0"/>
        <u val="double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3" Type="http://schemas.openxmlformats.org/officeDocument/2006/relationships/externalLink" Target="/xl/externalLinks/externalLink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RIH\PPS\EH\GEN\Strategic%20Environment\AIR%20QUALITY\3%20_%20REPORTS\2019%20Progress%20Report\Data\AQ%202018%20Results.xlsx" TargetMode="External" /></Relationships>
</file>

<file path=xl/externalLinks/externalLink1.xml><?xml version="1.0" encoding="utf-8"?>
<externalLink xmlns="http://schemas.openxmlformats.org/spreadsheetml/2006/main">
  <externalBook xmlns:d2p1="http://schemas.openxmlformats.org/officeDocument/2006/relationships" d2p1:id="rId1">
    <sheetNames>
      <sheetName val="MONTLY RESULTS"/>
      <sheetName val="FINAL RESULTS"/>
      <sheetName val="Sheet1"/>
    </sheetNames>
    <sheetDataSet>
      <sheetData sheetId="0">
        <row r="1">
          <cell r="C1" t="str">
            <v>1 - Caerleon</v>
          </cell>
          <cell r="D1" t="str">
            <v>2 - Caerphilly Road</v>
          </cell>
          <cell r="E1" t="str">
            <v>3 - Cefn Road</v>
          </cell>
          <cell r="F1" t="str">
            <v>4 - Chepstow Road</v>
          </cell>
          <cell r="G1" t="str">
            <v>5 - George Street</v>
          </cell>
          <cell r="H1" t="str">
            <v>6 - Malpas Road</v>
          </cell>
          <cell r="I1" t="str">
            <v>7 - Glasllwch</v>
          </cell>
          <cell r="J1" t="str">
            <v>8 - High Cross</v>
          </cell>
          <cell r="K1" t="str">
            <v>9 - Royal Oak Hill</v>
          </cell>
          <cell r="L1" t="str">
            <v>10 - Shaftsbury</v>
          </cell>
          <cell r="M1" t="str">
            <v>11 - St Julians</v>
          </cell>
          <cell r="N1" t="str">
            <v>NONE</v>
          </cell>
          <cell r="O1">
            <v>13</v>
          </cell>
          <cell r="P1">
            <v>14</v>
          </cell>
          <cell r="Q1">
            <v>15</v>
          </cell>
          <cell r="R1">
            <v>16</v>
          </cell>
          <cell r="S1">
            <v>17</v>
          </cell>
          <cell r="T1">
            <v>18</v>
          </cell>
          <cell r="U1">
            <v>19</v>
          </cell>
          <cell r="V1">
            <v>20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</sheetData>
      <sheetData sheetId="1">
        <row r="1">
          <cell r="C1" t="str">
            <v>Façade</v>
          </cell>
          <cell r="D1" t="str">
            <v>Roadside</v>
          </cell>
          <cell r="E1" t="str">
            <v>Kerbside</v>
          </cell>
          <cell r="F1" t="str">
            <v>Background</v>
          </cell>
          <cell r="H1" t="str">
            <v>N/A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qm.defra.gov.uk/tools-monitoring-data/no2-falloff.html" TargetMode="Externa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L163"/>
  <sheetViews>
    <sheetView topLeftCell="A17" view="normal" tabSelected="1" workbookViewId="0">
      <selection pane="topLeft" activeCell="E9" sqref="E9"/>
    </sheetView>
  </sheetViews>
  <sheetFormatPr defaultRowHeight="15"/>
  <cols>
    <col min="1" max="1" width="8.00390625" style="1" customWidth="1"/>
    <col min="2" max="2" width="12.75390625" style="1" customWidth="1"/>
    <col min="3" max="3" width="29.375" style="1" customWidth="1"/>
    <col min="4" max="4" width="17.75390625" style="1" customWidth="1"/>
    <col min="5" max="5" width="23.875" style="1" customWidth="1"/>
    <col min="6" max="6" width="23.375" style="1" customWidth="1"/>
    <col min="7" max="7" width="14.375" style="1" customWidth="1"/>
    <col min="8" max="8" width="15.375" style="1" customWidth="1"/>
    <col min="9" max="9" width="11.875" style="1" customWidth="1"/>
    <col min="10" max="10" width="15.375" style="1" customWidth="1"/>
    <col min="11" max="16384" width="9.125" style="1" customWidth="1"/>
  </cols>
  <sheetData>
    <row r="1" spans="2:7" ht="15.75" hidden="1" thickBo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12" ht="64.5" customHeight="1" thickBot="1">
      <c r="A2" s="2" t="s">
        <v>6</v>
      </c>
      <c r="B2" s="33" t="s">
        <v>191</v>
      </c>
      <c r="C2" s="34"/>
      <c r="D2" s="3">
        <v>2018</v>
      </c>
      <c r="E2" s="35" t="s">
        <v>7</v>
      </c>
      <c r="F2" s="7"/>
      <c r="G2" s="18" t="s">
        <v>190</v>
      </c>
      <c r="H2" s="4">
        <v>40</v>
      </c>
      <c r="I2" s="36" t="s">
        <v>8</v>
      </c>
      <c r="J2" s="37"/>
      <c r="L2" s="5"/>
    </row>
    <row r="3" spans="1:12" ht="42" customHeight="1">
      <c r="A3" s="6" t="s">
        <v>9</v>
      </c>
      <c r="B3" s="6" t="s">
        <v>10</v>
      </c>
      <c r="C3" s="6" t="s">
        <v>11</v>
      </c>
      <c r="D3" s="6" t="s">
        <v>12</v>
      </c>
      <c r="E3" s="7" t="s">
        <v>13</v>
      </c>
      <c r="F3" s="7" t="s">
        <v>14</v>
      </c>
      <c r="G3" s="8" t="s">
        <v>15</v>
      </c>
      <c r="H3" s="9" t="s">
        <v>16</v>
      </c>
      <c r="I3" s="10" t="s">
        <v>17</v>
      </c>
      <c r="J3" s="11" t="s">
        <v>18</v>
      </c>
      <c r="L3" s="12"/>
    </row>
    <row r="4" spans="1:10" ht="15.75">
      <c r="A4" s="13">
        <v>1</v>
      </c>
      <c r="B4" s="13" t="s">
        <v>19</v>
      </c>
      <c r="C4" s="13" t="s">
        <v>20</v>
      </c>
      <c r="D4" s="13" t="s">
        <v>1</v>
      </c>
      <c r="E4" s="13">
        <v>0.68</v>
      </c>
      <c r="F4" s="13">
        <v>6.5</v>
      </c>
      <c r="G4" s="14">
        <v>42.12</v>
      </c>
      <c r="H4" s="15">
        <v>29.684627082367012</v>
      </c>
      <c r="I4" s="16" t="s">
        <v>21</v>
      </c>
      <c r="J4" s="17">
        <v>83.333333333333343</v>
      </c>
    </row>
    <row r="5" spans="1:10" ht="15.75">
      <c r="A5" s="13">
        <v>2</v>
      </c>
      <c r="B5" s="13" t="s">
        <v>22</v>
      </c>
      <c r="C5" s="13" t="s">
        <v>23</v>
      </c>
      <c r="D5" s="13" t="s">
        <v>0</v>
      </c>
      <c r="E5" s="13">
        <v>6</v>
      </c>
      <c r="F5" s="13">
        <v>6</v>
      </c>
      <c r="G5" s="14">
        <v>47.611111111111114</v>
      </c>
      <c r="H5" s="15">
        <v>36.184444444444445</v>
      </c>
      <c r="I5" s="16" t="s">
        <v>24</v>
      </c>
      <c r="J5" s="17">
        <v>75</v>
      </c>
    </row>
    <row r="6" spans="1:10" ht="15.75">
      <c r="A6" s="13">
        <v>3</v>
      </c>
      <c r="B6" s="13" t="s">
        <v>25</v>
      </c>
      <c r="C6" s="13" t="s">
        <v>26</v>
      </c>
      <c r="D6" s="13" t="s">
        <v>0</v>
      </c>
      <c r="E6" s="13">
        <v>1.7</v>
      </c>
      <c r="F6" s="13">
        <v>1.7</v>
      </c>
      <c r="G6" s="14">
        <v>23.136363636363637</v>
      </c>
      <c r="H6" s="15">
        <v>17.583636363636366</v>
      </c>
      <c r="I6" s="16" t="s">
        <v>24</v>
      </c>
      <c r="J6" s="17">
        <v>91.666666666666657</v>
      </c>
    </row>
    <row r="7" spans="1:10" ht="15.75">
      <c r="A7" s="13">
        <v>4</v>
      </c>
      <c r="B7" s="13" t="s">
        <v>27</v>
      </c>
      <c r="C7" s="13" t="s">
        <v>28</v>
      </c>
      <c r="D7" s="13" t="s">
        <v>0</v>
      </c>
      <c r="E7" s="13">
        <v>42.2</v>
      </c>
      <c r="F7" s="13">
        <v>44.2</v>
      </c>
      <c r="G7" s="14">
        <v>45.809090909090905</v>
      </c>
      <c r="H7" s="15">
        <v>34.81490909090909</v>
      </c>
      <c r="I7" s="16" t="s">
        <v>24</v>
      </c>
      <c r="J7" s="17">
        <v>91.666666666666657</v>
      </c>
    </row>
    <row r="8" spans="1:10" ht="15.75">
      <c r="A8" s="13">
        <v>5</v>
      </c>
      <c r="B8" s="13" t="s">
        <v>29</v>
      </c>
      <c r="C8" s="13" t="s">
        <v>30</v>
      </c>
      <c r="D8" s="13" t="s">
        <v>1</v>
      </c>
      <c r="E8" s="13">
        <v>0.68</v>
      </c>
      <c r="F8" s="13">
        <v>4.1</v>
      </c>
      <c r="G8" s="14">
        <v>39.779999999999994</v>
      </c>
      <c r="H8" s="15">
        <v>27.298757497760221</v>
      </c>
      <c r="I8" s="16" t="s">
        <v>21</v>
      </c>
      <c r="J8" s="17">
        <v>83.333333333333343</v>
      </c>
    </row>
    <row r="9" spans="1:10" ht="15.75">
      <c r="A9" s="13">
        <v>6</v>
      </c>
      <c r="B9" s="13" t="s">
        <v>31</v>
      </c>
      <c r="C9" s="13" t="s">
        <v>32</v>
      </c>
      <c r="D9" s="13" t="s">
        <v>1</v>
      </c>
      <c r="E9" s="13">
        <v>4.08</v>
      </c>
      <c r="F9" s="13">
        <v>4.1</v>
      </c>
      <c r="G9" s="14">
        <v>45.488888888888887</v>
      </c>
      <c r="H9" s="15">
        <v>34.556329527316926</v>
      </c>
      <c r="I9" s="16" t="s">
        <v>21</v>
      </c>
      <c r="J9" s="17">
        <v>75</v>
      </c>
    </row>
    <row r="10" spans="1:10" ht="15.75">
      <c r="A10" s="13">
        <v>7</v>
      </c>
      <c r="B10" s="13" t="s">
        <v>33</v>
      </c>
      <c r="C10" s="13" t="s">
        <v>34</v>
      </c>
      <c r="D10" s="13" t="s">
        <v>0</v>
      </c>
      <c r="E10" s="13">
        <v>42.2</v>
      </c>
      <c r="F10" s="13">
        <v>44.2</v>
      </c>
      <c r="G10" s="14">
        <v>36.345454545454544</v>
      </c>
      <c r="H10" s="15">
        <v>27.622545454545453</v>
      </c>
      <c r="I10" s="16" t="s">
        <v>24</v>
      </c>
      <c r="J10" s="17">
        <v>91.666666666666657</v>
      </c>
    </row>
    <row r="11" spans="1:10" ht="15.75">
      <c r="A11" s="13">
        <v>8</v>
      </c>
      <c r="B11" s="13" t="s">
        <v>35</v>
      </c>
      <c r="C11" s="13" t="s">
        <v>36</v>
      </c>
      <c r="D11" s="13" t="s">
        <v>1</v>
      </c>
      <c r="E11" s="13">
        <v>1.7</v>
      </c>
      <c r="F11" s="13">
        <v>2</v>
      </c>
      <c r="G11" s="14">
        <v>51.536363636363632</v>
      </c>
      <c r="H11" s="15">
        <v>38.31427228328733</v>
      </c>
      <c r="I11" s="16" t="s">
        <v>21</v>
      </c>
      <c r="J11" s="17">
        <v>91.666666666666657</v>
      </c>
    </row>
    <row r="12" spans="1:10" ht="15.75">
      <c r="A12" s="13">
        <v>9</v>
      </c>
      <c r="B12" s="13" t="s">
        <v>37</v>
      </c>
      <c r="C12" s="13" t="s">
        <v>38</v>
      </c>
      <c r="D12" s="13" t="s">
        <v>1</v>
      </c>
      <c r="E12" s="13">
        <v>0.34</v>
      </c>
      <c r="F12" s="13">
        <v>4.8</v>
      </c>
      <c r="G12" s="14">
        <v>40.820000000000007</v>
      </c>
      <c r="H12" s="15">
        <v>27.506881538827052</v>
      </c>
      <c r="I12" s="16" t="s">
        <v>21</v>
      </c>
      <c r="J12" s="17">
        <v>83.333333333333343</v>
      </c>
    </row>
    <row r="13" spans="1:10" ht="15.75">
      <c r="A13" s="13">
        <v>10</v>
      </c>
      <c r="B13" s="13" t="s">
        <v>39</v>
      </c>
      <c r="C13" s="13" t="s">
        <v>40</v>
      </c>
      <c r="D13" s="13" t="s">
        <v>0</v>
      </c>
      <c r="E13" s="13">
        <v>2.2</v>
      </c>
      <c r="F13" s="13">
        <v>2.2</v>
      </c>
      <c r="G13" s="14">
        <v>40.230000000000004</v>
      </c>
      <c r="H13" s="15">
        <v>30.574800000000003</v>
      </c>
      <c r="I13" s="16" t="s">
        <v>24</v>
      </c>
      <c r="J13" s="17">
        <v>83.333333333333343</v>
      </c>
    </row>
    <row r="14" spans="1:10" ht="15.75">
      <c r="A14" s="13">
        <v>11</v>
      </c>
      <c r="B14" s="13" t="s">
        <v>41</v>
      </c>
      <c r="C14" s="13" t="s">
        <v>42</v>
      </c>
      <c r="D14" s="13" t="s">
        <v>1</v>
      </c>
      <c r="E14" s="13">
        <v>3.06</v>
      </c>
      <c r="F14" s="13">
        <v>3.4</v>
      </c>
      <c r="G14" s="14">
        <v>41.1</v>
      </c>
      <c r="H14" s="15">
        <v>30.982811409500979</v>
      </c>
      <c r="I14" s="16" t="s">
        <v>21</v>
      </c>
      <c r="J14" s="17">
        <v>91.666666666666657</v>
      </c>
    </row>
    <row r="15" spans="1:10" ht="15.75">
      <c r="A15" s="13">
        <v>12</v>
      </c>
      <c r="B15" s="13" t="s">
        <v>43</v>
      </c>
      <c r="C15" s="13" t="s">
        <v>44</v>
      </c>
      <c r="D15" s="13" t="s">
        <v>0</v>
      </c>
      <c r="E15" s="13">
        <v>2.7</v>
      </c>
      <c r="F15" s="13">
        <v>2.7</v>
      </c>
      <c r="G15" s="14">
        <v>46.13636363636364</v>
      </c>
      <c r="H15" s="15">
        <v>35.06363636363637</v>
      </c>
      <c r="I15" s="16" t="s">
        <v>24</v>
      </c>
      <c r="J15" s="17">
        <v>91.666666666666657</v>
      </c>
    </row>
    <row r="16" spans="1:10" ht="15.75">
      <c r="A16" s="13">
        <v>13</v>
      </c>
      <c r="B16" s="13" t="s">
        <v>45</v>
      </c>
      <c r="C16" s="13" t="s">
        <v>46</v>
      </c>
      <c r="D16" s="13" t="s">
        <v>1</v>
      </c>
      <c r="E16" s="13">
        <v>1.6</v>
      </c>
      <c r="F16" s="13">
        <v>3</v>
      </c>
      <c r="G16" s="14">
        <v>28.52</v>
      </c>
      <c r="H16" s="15">
        <v>21.720654102336262</v>
      </c>
      <c r="I16" s="16" t="s">
        <v>21</v>
      </c>
      <c r="J16" s="17">
        <v>83.333333333333343</v>
      </c>
    </row>
    <row r="17" spans="1:10" ht="15.75">
      <c r="A17" s="13">
        <v>14</v>
      </c>
      <c r="B17" s="13" t="s">
        <v>47</v>
      </c>
      <c r="C17" s="13" t="s">
        <v>48</v>
      </c>
      <c r="D17" s="13" t="s">
        <v>1</v>
      </c>
      <c r="E17" s="13">
        <v>4.08</v>
      </c>
      <c r="F17" s="13">
        <v>4.1</v>
      </c>
      <c r="G17" s="14">
        <v>49.49</v>
      </c>
      <c r="H17" s="15">
        <v>37.5909292281577</v>
      </c>
      <c r="I17" s="16" t="s">
        <v>21</v>
      </c>
      <c r="J17" s="17">
        <v>83.333333333333343</v>
      </c>
    </row>
    <row r="18" spans="1:10" ht="15.75">
      <c r="A18" s="13">
        <v>15</v>
      </c>
      <c r="B18" s="13" t="s">
        <v>49</v>
      </c>
      <c r="C18" s="13" t="s">
        <v>50</v>
      </c>
      <c r="D18" s="13" t="s">
        <v>1</v>
      </c>
      <c r="E18" s="13">
        <v>0.1</v>
      </c>
      <c r="F18" s="13">
        <v>4.8</v>
      </c>
      <c r="G18" s="14">
        <v>36.499999999999993</v>
      </c>
      <c r="H18" s="15">
        <v>22.549564234668644</v>
      </c>
      <c r="I18" s="16" t="s">
        <v>21</v>
      </c>
      <c r="J18" s="17">
        <v>91.666666666666657</v>
      </c>
    </row>
    <row r="19" spans="1:10" ht="15.75">
      <c r="A19" s="13">
        <v>16</v>
      </c>
      <c r="B19" s="13" t="s">
        <v>51</v>
      </c>
      <c r="C19" s="13" t="s">
        <v>52</v>
      </c>
      <c r="D19" s="13" t="s">
        <v>1</v>
      </c>
      <c r="E19" s="13">
        <v>2</v>
      </c>
      <c r="F19" s="13">
        <v>4</v>
      </c>
      <c r="G19" s="14">
        <v>38.618181818181817</v>
      </c>
      <c r="H19" s="15">
        <v>28.156358315542995</v>
      </c>
      <c r="I19" s="16" t="s">
        <v>21</v>
      </c>
      <c r="J19" s="17">
        <v>91.666666666666657</v>
      </c>
    </row>
    <row r="20" spans="1:10" ht="15.75">
      <c r="A20" s="13">
        <v>17</v>
      </c>
      <c r="B20" s="13" t="s">
        <v>53</v>
      </c>
      <c r="C20" s="13" t="s">
        <v>54</v>
      </c>
      <c r="D20" s="13" t="s">
        <v>0</v>
      </c>
      <c r="E20" s="13">
        <v>20</v>
      </c>
      <c r="F20" s="13">
        <v>20</v>
      </c>
      <c r="G20" s="14">
        <v>33.390909090909091</v>
      </c>
      <c r="H20" s="15">
        <v>25.37709090909091</v>
      </c>
      <c r="I20" s="16" t="s">
        <v>24</v>
      </c>
      <c r="J20" s="17">
        <v>91.666666666666657</v>
      </c>
    </row>
    <row r="21" spans="1:10" ht="15.75">
      <c r="A21" s="13">
        <v>18</v>
      </c>
      <c r="B21" s="13" t="s">
        <v>55</v>
      </c>
      <c r="C21" s="13" t="s">
        <v>56</v>
      </c>
      <c r="D21" s="13" t="s">
        <v>0</v>
      </c>
      <c r="E21" s="13">
        <v>8</v>
      </c>
      <c r="F21" s="13">
        <v>8</v>
      </c>
      <c r="G21" s="14">
        <v>52.037499999999994</v>
      </c>
      <c r="H21" s="15">
        <v>39.5485</v>
      </c>
      <c r="I21" s="16" t="s">
        <v>24</v>
      </c>
      <c r="J21" s="17">
        <v>66.666666666666657</v>
      </c>
    </row>
    <row r="22" spans="1:10" ht="15.75">
      <c r="A22" s="13">
        <v>19</v>
      </c>
      <c r="B22" s="13" t="s">
        <v>57</v>
      </c>
      <c r="C22" s="13" t="s">
        <v>58</v>
      </c>
      <c r="D22" s="13" t="s">
        <v>1</v>
      </c>
      <c r="E22" s="13">
        <v>4.65</v>
      </c>
      <c r="F22" s="13">
        <v>4.7</v>
      </c>
      <c r="G22" s="14">
        <v>25.472727272727276</v>
      </c>
      <c r="H22" s="15">
        <v>19.359399908075929</v>
      </c>
      <c r="I22" s="16" t="s">
        <v>21</v>
      </c>
      <c r="J22" s="17">
        <v>91.666666666666657</v>
      </c>
    </row>
    <row r="23" spans="1:10" ht="15.75">
      <c r="A23" s="13">
        <v>20</v>
      </c>
      <c r="B23" s="13" t="s">
        <v>59</v>
      </c>
      <c r="C23" s="13" t="s">
        <v>60</v>
      </c>
      <c r="D23" s="13" t="s">
        <v>1</v>
      </c>
      <c r="E23" s="13">
        <v>0.8</v>
      </c>
      <c r="F23" s="13">
        <v>3.2</v>
      </c>
      <c r="G23" s="14">
        <v>47.388888888888886</v>
      </c>
      <c r="H23" s="15">
        <v>32.535618951927532</v>
      </c>
      <c r="I23" s="16" t="s">
        <v>21</v>
      </c>
      <c r="J23" s="17">
        <v>75</v>
      </c>
    </row>
    <row r="24" spans="1:10" ht="15.75">
      <c r="A24" s="13">
        <v>21</v>
      </c>
      <c r="B24" s="13" t="s">
        <v>61</v>
      </c>
      <c r="C24" s="13" t="s">
        <v>62</v>
      </c>
      <c r="D24" s="13" t="s">
        <v>4</v>
      </c>
      <c r="E24" s="13">
        <v>2</v>
      </c>
      <c r="F24" s="13">
        <v>30</v>
      </c>
      <c r="G24" s="14">
        <v>63.490909090909078</v>
      </c>
      <c r="H24" s="15">
        <v>48.2530909090909</v>
      </c>
      <c r="I24" s="16" t="s">
        <v>21</v>
      </c>
      <c r="J24" s="17">
        <v>91.666666666666657</v>
      </c>
    </row>
    <row r="25" spans="1:10" ht="15.75">
      <c r="A25" s="13">
        <v>22</v>
      </c>
      <c r="B25" s="13" t="s">
        <v>63</v>
      </c>
      <c r="C25" s="13" t="s">
        <v>64</v>
      </c>
      <c r="D25" s="13" t="s">
        <v>1</v>
      </c>
      <c r="E25" s="13">
        <v>2.04</v>
      </c>
      <c r="F25" s="13">
        <v>2</v>
      </c>
      <c r="G25" s="14">
        <v>45.300000000000004</v>
      </c>
      <c r="H25" s="15">
        <v>34.476601424418782</v>
      </c>
      <c r="I25" s="16" t="s">
        <v>21</v>
      </c>
      <c r="J25" s="17">
        <v>83.333333333333343</v>
      </c>
    </row>
    <row r="26" spans="1:10" ht="15.75">
      <c r="A26" s="13">
        <v>23</v>
      </c>
      <c r="B26" s="13" t="s">
        <v>65</v>
      </c>
      <c r="C26" s="13" t="s">
        <v>66</v>
      </c>
      <c r="D26" s="13" t="s">
        <v>4</v>
      </c>
      <c r="E26" s="13">
        <v>2</v>
      </c>
      <c r="F26" s="13">
        <v>30</v>
      </c>
      <c r="G26" s="14">
        <v>64.0909090909091</v>
      </c>
      <c r="H26" s="15">
        <v>48.709090909090911</v>
      </c>
      <c r="I26" s="16" t="s">
        <v>21</v>
      </c>
      <c r="J26" s="17">
        <v>91.666666666666657</v>
      </c>
    </row>
    <row r="27" spans="1:10" ht="15.75">
      <c r="A27" s="13">
        <v>24</v>
      </c>
      <c r="B27" s="13" t="s">
        <v>67</v>
      </c>
      <c r="C27" s="13" t="s">
        <v>68</v>
      </c>
      <c r="D27" s="13" t="s">
        <v>0</v>
      </c>
      <c r="E27" s="13">
        <v>1.7</v>
      </c>
      <c r="F27" s="13">
        <v>1.7</v>
      </c>
      <c r="G27" s="14">
        <v>40.870000000000005</v>
      </c>
      <c r="H27" s="15">
        <v>31.061200000000003</v>
      </c>
      <c r="I27" s="16" t="s">
        <v>24</v>
      </c>
      <c r="J27" s="17">
        <v>83.333333333333343</v>
      </c>
    </row>
    <row r="28" spans="1:10" ht="15.75">
      <c r="A28" s="13">
        <v>25</v>
      </c>
      <c r="B28" s="13" t="s">
        <v>69</v>
      </c>
      <c r="C28" s="13" t="s">
        <v>70</v>
      </c>
      <c r="D28" s="13" t="s">
        <v>0</v>
      </c>
      <c r="E28" s="13">
        <v>0.4</v>
      </c>
      <c r="F28" s="13">
        <v>0.4</v>
      </c>
      <c r="G28" s="14">
        <v>54.727272727272727</v>
      </c>
      <c r="H28" s="15">
        <v>41.592727272727274</v>
      </c>
      <c r="I28" s="16" t="s">
        <v>24</v>
      </c>
      <c r="J28" s="17">
        <v>91.666666666666657</v>
      </c>
    </row>
    <row r="29" spans="1:10" ht="15.75">
      <c r="A29" s="13">
        <v>26</v>
      </c>
      <c r="B29" s="13" t="s">
        <v>71</v>
      </c>
      <c r="C29" s="13" t="s">
        <v>72</v>
      </c>
      <c r="D29" s="13" t="s">
        <v>1</v>
      </c>
      <c r="E29" s="13">
        <v>2.38</v>
      </c>
      <c r="F29" s="13">
        <v>2.7</v>
      </c>
      <c r="G29" s="14">
        <v>68.460000000000008</v>
      </c>
      <c r="H29" s="15">
        <v>50.916512647383648</v>
      </c>
      <c r="I29" s="16" t="s">
        <v>21</v>
      </c>
      <c r="J29" s="17">
        <v>83.333333333333343</v>
      </c>
    </row>
    <row r="30" spans="1:10" ht="15.75">
      <c r="A30" s="13">
        <v>27</v>
      </c>
      <c r="B30" s="13" t="s">
        <v>73</v>
      </c>
      <c r="C30" s="13" t="s">
        <v>74</v>
      </c>
      <c r="D30" s="13" t="s">
        <v>1</v>
      </c>
      <c r="E30" s="13">
        <v>1.36</v>
      </c>
      <c r="F30" s="13">
        <v>1.7</v>
      </c>
      <c r="G30" s="14">
        <v>56.390909090909084</v>
      </c>
      <c r="H30" s="15">
        <v>41.564686468691455</v>
      </c>
      <c r="I30" s="16" t="s">
        <v>21</v>
      </c>
      <c r="J30" s="17">
        <v>91.666666666666657</v>
      </c>
    </row>
    <row r="31" spans="1:10" ht="15.75">
      <c r="A31" s="13">
        <v>28</v>
      </c>
      <c r="B31" s="13" t="s">
        <v>75</v>
      </c>
      <c r="C31" s="13" t="s">
        <v>76</v>
      </c>
      <c r="D31" s="13" t="s">
        <v>1</v>
      </c>
      <c r="E31" s="13">
        <v>3.06</v>
      </c>
      <c r="F31" s="13">
        <v>4.1</v>
      </c>
      <c r="G31" s="14">
        <v>45.090909090909093</v>
      </c>
      <c r="H31" s="15">
        <v>33.73858369340725</v>
      </c>
      <c r="I31" s="16" t="s">
        <v>21</v>
      </c>
      <c r="J31" s="17">
        <v>91.666666666666657</v>
      </c>
    </row>
    <row r="32" spans="1:10" ht="15.75">
      <c r="A32" s="13">
        <v>29</v>
      </c>
      <c r="B32" s="13" t="s">
        <v>77</v>
      </c>
      <c r="C32" s="13" t="s">
        <v>78</v>
      </c>
      <c r="D32" s="13" t="s">
        <v>0</v>
      </c>
      <c r="E32" s="13">
        <v>0.8</v>
      </c>
      <c r="F32" s="13">
        <v>0.8</v>
      </c>
      <c r="G32" s="14">
        <v>53.94</v>
      </c>
      <c r="H32" s="15">
        <v>40.9944</v>
      </c>
      <c r="I32" s="16" t="s">
        <v>24</v>
      </c>
      <c r="J32" s="17">
        <v>83.333333333333343</v>
      </c>
    </row>
    <row r="33" spans="1:10" ht="15.75">
      <c r="A33" s="13">
        <v>30</v>
      </c>
      <c r="B33" s="13" t="s">
        <v>79</v>
      </c>
      <c r="C33" s="13" t="s">
        <v>80</v>
      </c>
      <c r="D33" s="13" t="s">
        <v>0</v>
      </c>
      <c r="E33" s="13">
        <v>2.95</v>
      </c>
      <c r="F33" s="13">
        <v>2.95</v>
      </c>
      <c r="G33" s="14">
        <v>38.037499999999994</v>
      </c>
      <c r="H33" s="15">
        <v>28.908499999999997</v>
      </c>
      <c r="I33" s="16" t="s">
        <v>24</v>
      </c>
      <c r="J33" s="17">
        <v>66.666666666666657</v>
      </c>
    </row>
    <row r="34" spans="1:10" ht="15.75">
      <c r="A34" s="13">
        <v>31</v>
      </c>
      <c r="B34" s="13" t="s">
        <v>81</v>
      </c>
      <c r="C34" s="13" t="s">
        <v>82</v>
      </c>
      <c r="D34" s="13" t="s">
        <v>0</v>
      </c>
      <c r="E34" s="13">
        <v>9.3</v>
      </c>
      <c r="F34" s="13">
        <v>9.3</v>
      </c>
      <c r="G34" s="14">
        <v>48.3</v>
      </c>
      <c r="H34" s="15">
        <v>36.708</v>
      </c>
      <c r="I34" s="16" t="s">
        <v>24</v>
      </c>
      <c r="J34" s="17">
        <v>91.666666666666657</v>
      </c>
    </row>
    <row r="35" spans="1:10" ht="15.75">
      <c r="A35" s="13">
        <v>32</v>
      </c>
      <c r="B35" s="13" t="s">
        <v>83</v>
      </c>
      <c r="C35" s="13" t="s">
        <v>84</v>
      </c>
      <c r="D35" s="13" t="s">
        <v>0</v>
      </c>
      <c r="E35" s="13">
        <v>5.8</v>
      </c>
      <c r="F35" s="13">
        <v>5.8</v>
      </c>
      <c r="G35" s="14">
        <v>37.09</v>
      </c>
      <c r="H35" s="15">
        <v>28.1884</v>
      </c>
      <c r="I35" s="16" t="s">
        <v>24</v>
      </c>
      <c r="J35" s="17">
        <v>83.333333333333343</v>
      </c>
    </row>
    <row r="36" spans="1:10" ht="15.75">
      <c r="A36" s="13">
        <v>33</v>
      </c>
      <c r="B36" s="13" t="s">
        <v>85</v>
      </c>
      <c r="C36" s="13" t="s">
        <v>86</v>
      </c>
      <c r="D36" s="13" t="s">
        <v>0</v>
      </c>
      <c r="E36" s="13">
        <v>2.2</v>
      </c>
      <c r="F36" s="13">
        <v>2.2</v>
      </c>
      <c r="G36" s="14">
        <v>42.636363636363633</v>
      </c>
      <c r="H36" s="15">
        <v>32.403636363636359</v>
      </c>
      <c r="I36" s="16" t="s">
        <v>24</v>
      </c>
      <c r="J36" s="17">
        <v>91.666666666666657</v>
      </c>
    </row>
    <row r="37" spans="1:10" ht="15.75">
      <c r="A37" s="13">
        <v>34</v>
      </c>
      <c r="B37" s="13" t="s">
        <v>87</v>
      </c>
      <c r="C37" s="13" t="s">
        <v>88</v>
      </c>
      <c r="D37" s="13" t="s">
        <v>0</v>
      </c>
      <c r="E37" s="13">
        <v>1.7</v>
      </c>
      <c r="F37" s="13">
        <v>1.7</v>
      </c>
      <c r="G37" s="14">
        <v>35.06666666666667</v>
      </c>
      <c r="H37" s="15">
        <v>26.65066666666667</v>
      </c>
      <c r="I37" s="16" t="s">
        <v>24</v>
      </c>
      <c r="J37" s="17">
        <v>75</v>
      </c>
    </row>
    <row r="38" spans="1:10" ht="15.75">
      <c r="A38" s="13">
        <v>35</v>
      </c>
      <c r="B38" s="13" t="s">
        <v>89</v>
      </c>
      <c r="C38" s="13" t="s">
        <v>90</v>
      </c>
      <c r="D38" s="13" t="s">
        <v>1</v>
      </c>
      <c r="E38" s="13">
        <v>1.36</v>
      </c>
      <c r="F38" s="13">
        <v>3.1</v>
      </c>
      <c r="G38" s="14">
        <v>36.418181818181829</v>
      </c>
      <c r="H38" s="15">
        <v>25.592897179447036</v>
      </c>
      <c r="I38" s="16" t="s">
        <v>21</v>
      </c>
      <c r="J38" s="17">
        <v>91.666666666666657</v>
      </c>
    </row>
    <row r="39" spans="1:10" ht="15.75">
      <c r="A39" s="13">
        <v>36</v>
      </c>
      <c r="B39" s="13" t="s">
        <v>91</v>
      </c>
      <c r="C39" s="13" t="s">
        <v>92</v>
      </c>
      <c r="D39" s="13" t="s">
        <v>1</v>
      </c>
      <c r="E39" s="13">
        <v>1.02</v>
      </c>
      <c r="F39" s="13">
        <v>3.7</v>
      </c>
      <c r="G39" s="14">
        <v>34.627272727272732</v>
      </c>
      <c r="H39" s="15">
        <v>23.600785575039726</v>
      </c>
      <c r="I39" s="16" t="s">
        <v>21</v>
      </c>
      <c r="J39" s="17">
        <v>91.666666666666657</v>
      </c>
    </row>
    <row r="40" spans="1:10" ht="15.75">
      <c r="A40" s="13">
        <v>37</v>
      </c>
      <c r="B40" s="13" t="s">
        <v>93</v>
      </c>
      <c r="C40" s="13" t="s">
        <v>94</v>
      </c>
      <c r="D40" s="13" t="s">
        <v>3</v>
      </c>
      <c r="E40" s="13">
        <v>55</v>
      </c>
      <c r="F40" s="13">
        <v>55</v>
      </c>
      <c r="G40" s="14">
        <v>24.6</v>
      </c>
      <c r="H40" s="15">
        <v>18.696</v>
      </c>
      <c r="I40" s="16" t="s">
        <v>21</v>
      </c>
      <c r="J40" s="17">
        <v>66.666666666666657</v>
      </c>
    </row>
    <row r="41" spans="1:10" ht="15.75">
      <c r="A41" s="13">
        <v>38</v>
      </c>
      <c r="B41" s="13" t="s">
        <v>95</v>
      </c>
      <c r="C41" s="13" t="s">
        <v>96</v>
      </c>
      <c r="D41" s="13" t="s">
        <v>3</v>
      </c>
      <c r="E41" s="13">
        <v>55</v>
      </c>
      <c r="F41" s="13">
        <v>55</v>
      </c>
      <c r="G41" s="14">
        <v>24.149999999999995</v>
      </c>
      <c r="H41" s="15">
        <v>18.353999999999996</v>
      </c>
      <c r="I41" s="16" t="s">
        <v>21</v>
      </c>
      <c r="J41" s="17">
        <v>66.666666666666657</v>
      </c>
    </row>
    <row r="42" spans="1:10" ht="15.75">
      <c r="A42" s="13">
        <v>39</v>
      </c>
      <c r="B42" s="13" t="s">
        <v>97</v>
      </c>
      <c r="C42" s="13" t="s">
        <v>98</v>
      </c>
      <c r="D42" s="13" t="s">
        <v>3</v>
      </c>
      <c r="E42" s="13">
        <v>55</v>
      </c>
      <c r="F42" s="13">
        <v>55</v>
      </c>
      <c r="G42" s="14">
        <v>24.5</v>
      </c>
      <c r="H42" s="15">
        <v>18.62</v>
      </c>
      <c r="I42" s="16" t="s">
        <v>21</v>
      </c>
      <c r="J42" s="17">
        <v>66.666666666666657</v>
      </c>
    </row>
    <row r="43" spans="1:10" ht="15.75">
      <c r="A43" s="13">
        <v>40</v>
      </c>
      <c r="B43" s="13" t="s">
        <v>99</v>
      </c>
      <c r="C43" s="13" t="s">
        <v>100</v>
      </c>
      <c r="D43" s="13" t="s">
        <v>1</v>
      </c>
      <c r="E43" s="13">
        <v>1.85</v>
      </c>
      <c r="F43" s="13">
        <v>1.9</v>
      </c>
      <c r="G43" s="14">
        <v>38.989999999999995</v>
      </c>
      <c r="H43" s="15">
        <v>29.565325795522529</v>
      </c>
      <c r="I43" s="16" t="s">
        <v>21</v>
      </c>
      <c r="J43" s="17">
        <v>83.333333333333343</v>
      </c>
    </row>
    <row r="44" spans="1:10" ht="15.75">
      <c r="A44" s="13">
        <v>41</v>
      </c>
      <c r="B44" s="13" t="s">
        <v>101</v>
      </c>
      <c r="C44" s="13" t="s">
        <v>102</v>
      </c>
      <c r="D44" s="13" t="s">
        <v>0</v>
      </c>
      <c r="E44" s="13">
        <v>11.5</v>
      </c>
      <c r="F44" s="13">
        <v>11.5</v>
      </c>
      <c r="G44" s="14">
        <v>33.445454545454545</v>
      </c>
      <c r="H44" s="15">
        <v>25.418545454545455</v>
      </c>
      <c r="I44" s="16" t="s">
        <v>24</v>
      </c>
      <c r="J44" s="17">
        <v>91.666666666666657</v>
      </c>
    </row>
    <row r="45" spans="1:10" ht="15.75">
      <c r="A45" s="13">
        <v>42</v>
      </c>
      <c r="B45" s="13" t="s">
        <v>103</v>
      </c>
      <c r="C45" s="13" t="s">
        <v>104</v>
      </c>
      <c r="D45" s="13" t="s">
        <v>1</v>
      </c>
      <c r="E45" s="13">
        <v>6.4</v>
      </c>
      <c r="F45" s="13">
        <v>5.6</v>
      </c>
      <c r="G45" s="14">
        <v>33.12</v>
      </c>
      <c r="H45" s="15">
        <v>25.384950983222723</v>
      </c>
      <c r="I45" s="16" t="s">
        <v>21</v>
      </c>
      <c r="J45" s="17">
        <v>83.333333333333343</v>
      </c>
    </row>
    <row r="46" spans="1:10" ht="15.75">
      <c r="A46" s="13">
        <v>43</v>
      </c>
      <c r="B46" s="13" t="s">
        <v>105</v>
      </c>
      <c r="C46" s="13" t="s">
        <v>106</v>
      </c>
      <c r="D46" s="13" t="s">
        <v>1</v>
      </c>
      <c r="E46" s="13">
        <v>1.02</v>
      </c>
      <c r="F46" s="13">
        <v>1</v>
      </c>
      <c r="G46" s="14">
        <v>38.972727272727276</v>
      </c>
      <c r="H46" s="15">
        <v>29.67424560260682</v>
      </c>
      <c r="I46" s="16" t="s">
        <v>21</v>
      </c>
      <c r="J46" s="17">
        <v>91.666666666666657</v>
      </c>
    </row>
    <row r="47" spans="1:10" ht="15.75">
      <c r="A47" s="13">
        <v>44</v>
      </c>
      <c r="B47" s="13" t="s">
        <v>107</v>
      </c>
      <c r="C47" s="13" t="s">
        <v>108</v>
      </c>
      <c r="D47" s="13" t="s">
        <v>1</v>
      </c>
      <c r="E47" s="13">
        <v>4.28</v>
      </c>
      <c r="F47" s="13">
        <v>4.3</v>
      </c>
      <c r="G47" s="14">
        <v>35.745454545454542</v>
      </c>
      <c r="H47" s="15">
        <v>27.166722817157893</v>
      </c>
      <c r="I47" s="16" t="s">
        <v>21</v>
      </c>
      <c r="J47" s="17">
        <v>91.666666666666657</v>
      </c>
    </row>
    <row r="48" spans="1:10" ht="15.75">
      <c r="A48" s="13">
        <v>45</v>
      </c>
      <c r="B48" s="13" t="s">
        <v>109</v>
      </c>
      <c r="C48" s="13" t="s">
        <v>110</v>
      </c>
      <c r="D48" s="13" t="s">
        <v>1</v>
      </c>
      <c r="E48" s="13">
        <v>2.35</v>
      </c>
      <c r="F48" s="13">
        <v>2.4</v>
      </c>
      <c r="G48" s="14">
        <v>38.409090909090907</v>
      </c>
      <c r="H48" s="15">
        <v>29.181216850767797</v>
      </c>
      <c r="I48" s="16" t="s">
        <v>21</v>
      </c>
      <c r="J48" s="17">
        <v>91.666666666666657</v>
      </c>
    </row>
    <row r="49" spans="1:10" ht="15.75">
      <c r="A49" s="13">
        <v>46</v>
      </c>
      <c r="B49" s="13" t="s">
        <v>111</v>
      </c>
      <c r="C49" s="13" t="s">
        <v>112</v>
      </c>
      <c r="D49" s="13" t="s">
        <v>1</v>
      </c>
      <c r="E49" s="13">
        <v>2.72</v>
      </c>
      <c r="F49" s="13">
        <v>2.7</v>
      </c>
      <c r="G49" s="14">
        <v>58.390909090909084</v>
      </c>
      <c r="H49" s="15">
        <v>44.418781625607238</v>
      </c>
      <c r="I49" s="16" t="s">
        <v>21</v>
      </c>
      <c r="J49" s="17">
        <v>91.666666666666657</v>
      </c>
    </row>
    <row r="50" spans="1:10" ht="15.75">
      <c r="A50" s="13">
        <v>47</v>
      </c>
      <c r="B50" s="13" t="s">
        <v>113</v>
      </c>
      <c r="C50" s="13" t="s">
        <v>114</v>
      </c>
      <c r="D50" s="13" t="s">
        <v>1</v>
      </c>
      <c r="E50" s="13">
        <v>1.36</v>
      </c>
      <c r="F50" s="13">
        <v>1.4</v>
      </c>
      <c r="G50" s="14">
        <v>45.29</v>
      </c>
      <c r="H50" s="15">
        <v>34.305053942768531</v>
      </c>
      <c r="I50" s="16" t="s">
        <v>21</v>
      </c>
      <c r="J50" s="17">
        <v>83.333333333333343</v>
      </c>
    </row>
    <row r="51" spans="1:10" ht="15.75">
      <c r="A51" s="13">
        <v>48</v>
      </c>
      <c r="B51" s="13" t="s">
        <v>115</v>
      </c>
      <c r="C51" s="13" t="s">
        <v>116</v>
      </c>
      <c r="D51" s="13" t="s">
        <v>1</v>
      </c>
      <c r="E51" s="13">
        <v>1.24</v>
      </c>
      <c r="F51" s="13">
        <v>1.2</v>
      </c>
      <c r="G51" s="14">
        <v>58.844444444444463</v>
      </c>
      <c r="H51" s="15">
        <v>44.934000367204007</v>
      </c>
      <c r="I51" s="16" t="s">
        <v>21</v>
      </c>
      <c r="J51" s="17">
        <v>75</v>
      </c>
    </row>
    <row r="52" spans="1:10" ht="15.75">
      <c r="A52" s="13">
        <v>49</v>
      </c>
      <c r="B52" s="13" t="s">
        <v>117</v>
      </c>
      <c r="C52" s="13" t="s">
        <v>118</v>
      </c>
      <c r="D52" s="13" t="s">
        <v>1</v>
      </c>
      <c r="E52" s="13">
        <v>1.9</v>
      </c>
      <c r="F52" s="13">
        <v>2.5</v>
      </c>
      <c r="G52" s="14">
        <v>40.490909090909085</v>
      </c>
      <c r="H52" s="15">
        <v>29.707540924805379</v>
      </c>
      <c r="I52" s="16" t="s">
        <v>21</v>
      </c>
      <c r="J52" s="17">
        <v>91.666666666666657</v>
      </c>
    </row>
    <row r="53" spans="1:10" ht="15.75">
      <c r="A53" s="13">
        <v>50</v>
      </c>
      <c r="B53" s="13" t="s">
        <v>119</v>
      </c>
      <c r="C53" s="13" t="s">
        <v>120</v>
      </c>
      <c r="D53" s="13" t="s">
        <v>1</v>
      </c>
      <c r="E53" s="13">
        <v>2.38</v>
      </c>
      <c r="F53" s="13">
        <v>4.1</v>
      </c>
      <c r="G53" s="14">
        <v>52.300000000000004</v>
      </c>
      <c r="H53" s="15">
        <v>38.094583517905804</v>
      </c>
      <c r="I53" s="16" t="s">
        <v>21</v>
      </c>
      <c r="J53" s="17">
        <v>91.666666666666657</v>
      </c>
    </row>
    <row r="54" spans="1:10" ht="15.75">
      <c r="A54" s="13">
        <v>51</v>
      </c>
      <c r="B54" s="13" t="s">
        <v>121</v>
      </c>
      <c r="C54" s="13" t="s">
        <v>122</v>
      </c>
      <c r="D54" s="13" t="s">
        <v>0</v>
      </c>
      <c r="E54" s="13">
        <v>2.7</v>
      </c>
      <c r="F54" s="13">
        <v>2.7</v>
      </c>
      <c r="G54" s="14">
        <v>49.290909090909096</v>
      </c>
      <c r="H54" s="15">
        <v>37.461090909090913</v>
      </c>
      <c r="I54" s="16" t="s">
        <v>24</v>
      </c>
      <c r="J54" s="17">
        <v>91.666666666666657</v>
      </c>
    </row>
    <row r="55" spans="1:10" ht="15.75">
      <c r="A55" s="13">
        <v>52</v>
      </c>
      <c r="B55" s="13" t="s">
        <v>123</v>
      </c>
      <c r="C55" s="13" t="s">
        <v>124</v>
      </c>
      <c r="D55" s="13" t="s">
        <v>1</v>
      </c>
      <c r="E55" s="13">
        <v>1.7</v>
      </c>
      <c r="F55" s="13">
        <v>4.4</v>
      </c>
      <c r="G55" s="14">
        <v>29.45454545454545</v>
      </c>
      <c r="H55" s="15">
        <v>20.993617964264907</v>
      </c>
      <c r="I55" s="16" t="s">
        <v>21</v>
      </c>
      <c r="J55" s="17">
        <v>91.666666666666657</v>
      </c>
    </row>
    <row r="56" spans="1:10" ht="15.75">
      <c r="A56" s="13">
        <v>53</v>
      </c>
      <c r="B56" s="13" t="s">
        <v>125</v>
      </c>
      <c r="C56" s="13" t="s">
        <v>126</v>
      </c>
      <c r="D56" s="13" t="s">
        <v>1</v>
      </c>
      <c r="E56" s="13">
        <v>4.08</v>
      </c>
      <c r="F56" s="13">
        <v>4.1</v>
      </c>
      <c r="G56" s="14">
        <v>26.209090909090911</v>
      </c>
      <c r="H56" s="15">
        <v>19.91338213284077</v>
      </c>
      <c r="I56" s="16" t="s">
        <v>21</v>
      </c>
      <c r="J56" s="17">
        <v>91.666666666666657</v>
      </c>
    </row>
    <row r="57" spans="1:10" ht="15.75">
      <c r="A57" s="13">
        <v>54</v>
      </c>
      <c r="B57" s="13" t="s">
        <v>127</v>
      </c>
      <c r="C57" s="13" t="s">
        <v>128</v>
      </c>
      <c r="D57" s="13" t="s">
        <v>1</v>
      </c>
      <c r="E57" s="13">
        <v>1.36</v>
      </c>
      <c r="F57" s="13">
        <v>1.4</v>
      </c>
      <c r="G57" s="14">
        <v>21.254545454545454</v>
      </c>
      <c r="H57" s="15">
        <v>16.151876016777756</v>
      </c>
      <c r="I57" s="16" t="s">
        <v>21</v>
      </c>
      <c r="J57" s="17">
        <v>91.666666666666657</v>
      </c>
    </row>
    <row r="58" spans="1:10" ht="15.75">
      <c r="A58" s="13">
        <v>55</v>
      </c>
      <c r="B58" s="13" t="s">
        <v>129</v>
      </c>
      <c r="C58" s="13" t="s">
        <v>130</v>
      </c>
      <c r="D58" s="13" t="s">
        <v>1</v>
      </c>
      <c r="E58" s="13">
        <v>0.34</v>
      </c>
      <c r="F58" s="13">
        <v>2.4</v>
      </c>
      <c r="G58" s="14">
        <v>39.127272727272732</v>
      </c>
      <c r="H58" s="15">
        <v>26.813150997184913</v>
      </c>
      <c r="I58" s="16" t="s">
        <v>21</v>
      </c>
      <c r="J58" s="17">
        <v>91.666666666666657</v>
      </c>
    </row>
    <row r="59" spans="1:10" ht="15.75">
      <c r="A59" s="13">
        <v>56</v>
      </c>
      <c r="B59" s="13" t="s">
        <v>131</v>
      </c>
      <c r="C59" s="13" t="s">
        <v>132</v>
      </c>
      <c r="D59" s="13" t="s">
        <v>0</v>
      </c>
      <c r="E59" s="13">
        <v>10.7</v>
      </c>
      <c r="F59" s="13">
        <v>10.7</v>
      </c>
      <c r="G59" s="14">
        <v>24.772727272727273</v>
      </c>
      <c r="H59" s="15">
        <v>18.827272727272728</v>
      </c>
      <c r="I59" s="16" t="s">
        <v>24</v>
      </c>
      <c r="J59" s="17">
        <v>91.666666666666657</v>
      </c>
    </row>
    <row r="60" spans="1:10" ht="15.75">
      <c r="A60" s="13">
        <v>57</v>
      </c>
      <c r="B60" s="13" t="s">
        <v>133</v>
      </c>
      <c r="C60" s="13" t="s">
        <v>134</v>
      </c>
      <c r="D60" s="13" t="s">
        <v>1</v>
      </c>
      <c r="E60" s="13">
        <v>2.12</v>
      </c>
      <c r="F60" s="13">
        <v>2.1</v>
      </c>
      <c r="G60" s="14">
        <v>38.918181818181829</v>
      </c>
      <c r="H60" s="15">
        <v>29.598704962236738</v>
      </c>
      <c r="I60" s="16" t="s">
        <v>21</v>
      </c>
      <c r="J60" s="17">
        <v>91.666666666666657</v>
      </c>
    </row>
    <row r="61" spans="1:10" ht="15.75">
      <c r="A61" s="13">
        <v>58</v>
      </c>
      <c r="B61" s="13" t="s">
        <v>135</v>
      </c>
      <c r="C61" s="13" t="s">
        <v>136</v>
      </c>
      <c r="D61" s="13" t="s">
        <v>1</v>
      </c>
      <c r="E61" s="13">
        <v>1.75</v>
      </c>
      <c r="F61" s="13">
        <v>1.8</v>
      </c>
      <c r="G61" s="14">
        <v>49.654545454545456</v>
      </c>
      <c r="H61" s="15">
        <v>37.62586797165131</v>
      </c>
      <c r="I61" s="16" t="s">
        <v>21</v>
      </c>
      <c r="J61" s="17">
        <v>91.666666666666657</v>
      </c>
    </row>
    <row r="62" spans="1:10" ht="15.75">
      <c r="A62" s="13">
        <v>59</v>
      </c>
      <c r="B62" s="13" t="s">
        <v>137</v>
      </c>
      <c r="C62" s="13" t="s">
        <v>138</v>
      </c>
      <c r="D62" s="13" t="s">
        <v>1</v>
      </c>
      <c r="E62" s="13">
        <v>2.4</v>
      </c>
      <c r="F62" s="13">
        <v>2.4</v>
      </c>
      <c r="G62" s="14">
        <v>37.145454545454541</v>
      </c>
      <c r="H62" s="15">
        <v>28.230545454545453</v>
      </c>
      <c r="I62" s="16" t="s">
        <v>21</v>
      </c>
      <c r="J62" s="17">
        <v>91.666666666666657</v>
      </c>
    </row>
    <row r="63" spans="1:10" ht="15.75">
      <c r="A63" s="13">
        <v>60</v>
      </c>
      <c r="B63" s="13" t="s">
        <v>139</v>
      </c>
      <c r="C63" s="13" t="s">
        <v>140</v>
      </c>
      <c r="D63" s="13" t="s">
        <v>1</v>
      </c>
      <c r="E63" s="13">
        <v>2.4</v>
      </c>
      <c r="F63" s="13">
        <v>1.3</v>
      </c>
      <c r="G63" s="14">
        <v>42.959999999999994</v>
      </c>
      <c r="H63" s="15">
        <v>34.007371667753809</v>
      </c>
      <c r="I63" s="16" t="s">
        <v>21</v>
      </c>
      <c r="J63" s="17">
        <v>83.333333333333343</v>
      </c>
    </row>
    <row r="64" spans="1:10" ht="15.75">
      <c r="A64" s="13">
        <v>61</v>
      </c>
      <c r="B64" s="13" t="s">
        <v>141</v>
      </c>
      <c r="C64" s="13" t="s">
        <v>142</v>
      </c>
      <c r="D64" s="13" t="s">
        <v>0</v>
      </c>
      <c r="E64" s="13">
        <v>2.1</v>
      </c>
      <c r="F64" s="13">
        <v>2.1</v>
      </c>
      <c r="G64" s="14">
        <v>32.890909090909084</v>
      </c>
      <c r="H64" s="15">
        <v>24.997090909090904</v>
      </c>
      <c r="I64" s="16" t="s">
        <v>24</v>
      </c>
      <c r="J64" s="17">
        <v>91.666666666666657</v>
      </c>
    </row>
    <row r="65" spans="1:10" ht="15.75">
      <c r="A65" s="13">
        <v>62</v>
      </c>
      <c r="B65" s="13" t="s">
        <v>143</v>
      </c>
      <c r="C65" s="13" t="s">
        <v>144</v>
      </c>
      <c r="D65" s="13" t="s">
        <v>0</v>
      </c>
      <c r="E65" s="13">
        <v>4.7</v>
      </c>
      <c r="F65" s="13">
        <v>4.7</v>
      </c>
      <c r="G65" s="14">
        <v>42.459999999999994</v>
      </c>
      <c r="H65" s="15">
        <v>32.2696</v>
      </c>
      <c r="I65" s="16" t="s">
        <v>24</v>
      </c>
      <c r="J65" s="17">
        <v>83.333333333333343</v>
      </c>
    </row>
    <row r="66" spans="1:10" ht="15.75">
      <c r="A66" s="13">
        <v>63</v>
      </c>
      <c r="B66" s="13" t="s">
        <v>145</v>
      </c>
      <c r="C66" s="13" t="s">
        <v>146</v>
      </c>
      <c r="D66" s="13" t="s">
        <v>1</v>
      </c>
      <c r="E66" s="13">
        <v>4.95</v>
      </c>
      <c r="F66" s="13">
        <v>5</v>
      </c>
      <c r="G66" s="14">
        <v>38.090909090909086</v>
      </c>
      <c r="H66" s="15">
        <v>28.932803600473431</v>
      </c>
      <c r="I66" s="16" t="s">
        <v>21</v>
      </c>
      <c r="J66" s="17">
        <v>91.666666666666657</v>
      </c>
    </row>
    <row r="67" spans="1:10" ht="15.75">
      <c r="A67" s="13">
        <v>64</v>
      </c>
      <c r="B67" s="13" t="s">
        <v>147</v>
      </c>
      <c r="C67" s="13" t="s">
        <v>148</v>
      </c>
      <c r="D67" s="13" t="s">
        <v>1</v>
      </c>
      <c r="E67" s="13">
        <v>2.97</v>
      </c>
      <c r="F67" s="13">
        <v>3</v>
      </c>
      <c r="G67" s="14">
        <v>52.3</v>
      </c>
      <c r="H67" s="15">
        <v>39.705839811422379</v>
      </c>
      <c r="I67" s="16" t="s">
        <v>21</v>
      </c>
      <c r="J67" s="17">
        <v>66.666666666666657</v>
      </c>
    </row>
    <row r="68" spans="1:10" ht="15.75">
      <c r="A68" s="13">
        <v>65</v>
      </c>
      <c r="B68" s="13" t="s">
        <v>149</v>
      </c>
      <c r="C68" s="13" t="s">
        <v>150</v>
      </c>
      <c r="D68" s="13" t="s">
        <v>1</v>
      </c>
      <c r="E68" s="13">
        <v>2.44</v>
      </c>
      <c r="F68" s="13">
        <v>2.4</v>
      </c>
      <c r="G68" s="14">
        <v>57.820000000000007</v>
      </c>
      <c r="H68" s="15">
        <v>44.031914361023425</v>
      </c>
      <c r="I68" s="16" t="s">
        <v>21</v>
      </c>
      <c r="J68" s="17">
        <v>83.333333333333343</v>
      </c>
    </row>
    <row r="69" spans="1:10" ht="15.75">
      <c r="A69" s="13">
        <v>66</v>
      </c>
      <c r="B69" s="13" t="s">
        <v>151</v>
      </c>
      <c r="C69" s="13" t="s">
        <v>152</v>
      </c>
      <c r="D69" s="13" t="s">
        <v>1</v>
      </c>
      <c r="E69" s="13">
        <v>2.35</v>
      </c>
      <c r="F69" s="13">
        <v>2.4</v>
      </c>
      <c r="G69" s="14">
        <v>45.881818181818183</v>
      </c>
      <c r="H69" s="15">
        <v>34.804725647166073</v>
      </c>
      <c r="I69" s="16" t="s">
        <v>21</v>
      </c>
      <c r="J69" s="17">
        <v>91.666666666666657</v>
      </c>
    </row>
    <row r="70" spans="1:10" ht="15.75">
      <c r="A70" s="13">
        <v>67</v>
      </c>
      <c r="B70" s="13" t="s">
        <v>153</v>
      </c>
      <c r="C70" s="13" t="s">
        <v>154</v>
      </c>
      <c r="D70" s="13" t="s">
        <v>0</v>
      </c>
      <c r="E70" s="13">
        <v>3.7</v>
      </c>
      <c r="F70" s="13">
        <v>3.7</v>
      </c>
      <c r="G70" s="14">
        <v>39.91</v>
      </c>
      <c r="H70" s="15">
        <v>30.331599999999998</v>
      </c>
      <c r="I70" s="16" t="s">
        <v>24</v>
      </c>
      <c r="J70" s="17">
        <v>83.333333333333343</v>
      </c>
    </row>
    <row r="71" spans="1:10" ht="15.75">
      <c r="A71" s="13">
        <v>68</v>
      </c>
      <c r="B71" s="13" t="s">
        <v>155</v>
      </c>
      <c r="C71" s="13" t="s">
        <v>156</v>
      </c>
      <c r="D71" s="13" t="s">
        <v>1</v>
      </c>
      <c r="E71" s="13">
        <v>1.2</v>
      </c>
      <c r="F71" s="13">
        <v>2.3</v>
      </c>
      <c r="G71" s="14">
        <v>42.381818181818183</v>
      </c>
      <c r="H71" s="15">
        <v>31.541807451429179</v>
      </c>
      <c r="I71" s="16" t="s">
        <v>21</v>
      </c>
      <c r="J71" s="17">
        <v>91.666666666666657</v>
      </c>
    </row>
    <row r="72" spans="1:10" ht="15.75">
      <c r="A72" s="13">
        <v>69</v>
      </c>
      <c r="B72" s="13" t="s">
        <v>157</v>
      </c>
      <c r="C72" s="13" t="s">
        <v>158</v>
      </c>
      <c r="D72" s="13" t="s">
        <v>1</v>
      </c>
      <c r="E72" s="13">
        <v>3.66</v>
      </c>
      <c r="F72" s="13">
        <v>3.7</v>
      </c>
      <c r="G72" s="14">
        <v>33.179999999999993</v>
      </c>
      <c r="H72" s="15">
        <v>25.222979424922354</v>
      </c>
      <c r="I72" s="16" t="s">
        <v>21</v>
      </c>
      <c r="J72" s="17">
        <v>83.333333333333343</v>
      </c>
    </row>
    <row r="73" spans="1:10" ht="15.75">
      <c r="A73" s="13">
        <v>70</v>
      </c>
      <c r="B73" s="13" t="s">
        <v>159</v>
      </c>
      <c r="C73" s="13" t="s">
        <v>160</v>
      </c>
      <c r="D73" s="13" t="s">
        <v>0</v>
      </c>
      <c r="E73" s="13">
        <v>35</v>
      </c>
      <c r="F73" s="13">
        <v>35</v>
      </c>
      <c r="G73" s="14">
        <v>31.018181818181823</v>
      </c>
      <c r="H73" s="15">
        <v>23.573818181818186</v>
      </c>
      <c r="I73" s="16" t="s">
        <v>24</v>
      </c>
      <c r="J73" s="17">
        <v>91.666666666666657</v>
      </c>
    </row>
    <row r="74" spans="1:10" ht="15.75">
      <c r="A74" s="13">
        <v>71</v>
      </c>
      <c r="B74" s="13" t="s">
        <v>161</v>
      </c>
      <c r="C74" s="13" t="s">
        <v>162</v>
      </c>
      <c r="D74" s="13" t="s">
        <v>0</v>
      </c>
      <c r="E74" s="13">
        <v>3.1</v>
      </c>
      <c r="F74" s="13">
        <v>3.1</v>
      </c>
      <c r="G74" s="14">
        <v>52.409090909090907</v>
      </c>
      <c r="H74" s="15">
        <v>39.830909090909088</v>
      </c>
      <c r="I74" s="16" t="s">
        <v>24</v>
      </c>
      <c r="J74" s="17">
        <v>91.666666666666657</v>
      </c>
    </row>
    <row r="75" spans="1:10" ht="15.75">
      <c r="A75" s="13">
        <v>72</v>
      </c>
      <c r="B75" s="13" t="s">
        <v>163</v>
      </c>
      <c r="C75" s="13" t="s">
        <v>164</v>
      </c>
      <c r="D75" s="13" t="s">
        <v>0</v>
      </c>
      <c r="E75" s="13">
        <v>3.9</v>
      </c>
      <c r="F75" s="13">
        <v>3.9</v>
      </c>
      <c r="G75" s="14">
        <v>44.14</v>
      </c>
      <c r="H75" s="15">
        <v>33.5464</v>
      </c>
      <c r="I75" s="16" t="s">
        <v>24</v>
      </c>
      <c r="J75" s="17">
        <v>83.333333333333343</v>
      </c>
    </row>
    <row r="76" spans="1:10" ht="15.75">
      <c r="A76" s="13">
        <v>73</v>
      </c>
      <c r="B76" s="13" t="s">
        <v>165</v>
      </c>
      <c r="C76" s="13" t="s">
        <v>166</v>
      </c>
      <c r="D76" s="13" t="s">
        <v>1</v>
      </c>
      <c r="E76" s="13">
        <v>1.3</v>
      </c>
      <c r="F76" s="13">
        <v>2.6</v>
      </c>
      <c r="G76" s="14">
        <v>36.290909090909089</v>
      </c>
      <c r="H76" s="15">
        <v>25.858190959947677</v>
      </c>
      <c r="I76" s="16" t="s">
        <v>21</v>
      </c>
      <c r="J76" s="17">
        <v>91.666666666666657</v>
      </c>
    </row>
    <row r="77" spans="1:10" ht="15.75">
      <c r="A77" s="13">
        <v>74</v>
      </c>
      <c r="B77" s="13" t="s">
        <v>167</v>
      </c>
      <c r="C77" s="13" t="s">
        <v>168</v>
      </c>
      <c r="D77" s="13" t="s">
        <v>0</v>
      </c>
      <c r="E77" s="13">
        <v>1.9</v>
      </c>
      <c r="F77" s="13">
        <v>1.9</v>
      </c>
      <c r="G77" s="14">
        <v>30.909999999999997</v>
      </c>
      <c r="H77" s="15">
        <v>23.4916</v>
      </c>
      <c r="I77" s="16" t="s">
        <v>24</v>
      </c>
      <c r="J77" s="17">
        <v>83.333333333333343</v>
      </c>
    </row>
    <row r="78" spans="1:10" ht="15.75">
      <c r="A78" s="13">
        <v>75</v>
      </c>
      <c r="B78" s="13" t="s">
        <v>169</v>
      </c>
      <c r="C78" s="13" t="s">
        <v>170</v>
      </c>
      <c r="D78" s="13" t="s">
        <v>0</v>
      </c>
      <c r="E78" s="13">
        <v>0.4</v>
      </c>
      <c r="F78" s="13">
        <v>0.4</v>
      </c>
      <c r="G78" s="14">
        <v>20.249999999999996</v>
      </c>
      <c r="H78" s="15">
        <v>15.389999999999997</v>
      </c>
      <c r="I78" s="16" t="s">
        <v>24</v>
      </c>
      <c r="J78" s="17">
        <v>83.333333333333343</v>
      </c>
    </row>
    <row r="79" spans="1:10" ht="15.75">
      <c r="A79" s="13">
        <v>76</v>
      </c>
      <c r="B79" s="13" t="s">
        <v>171</v>
      </c>
      <c r="C79" s="13" t="s">
        <v>172</v>
      </c>
      <c r="D79" s="13" t="s">
        <v>1</v>
      </c>
      <c r="E79" s="13">
        <v>1.2</v>
      </c>
      <c r="F79" s="13">
        <v>1.1</v>
      </c>
      <c r="G79" s="14">
        <v>18.5</v>
      </c>
      <c r="H79" s="15">
        <v>14.026502660299174</v>
      </c>
      <c r="I79" s="16" t="s">
        <v>21</v>
      </c>
      <c r="J79" s="17">
        <v>91.666666666666657</v>
      </c>
    </row>
    <row r="80" spans="1:10" ht="15.75">
      <c r="A80" s="13">
        <v>77</v>
      </c>
      <c r="B80" s="13" t="s">
        <v>173</v>
      </c>
      <c r="C80" s="13" t="s">
        <v>174</v>
      </c>
      <c r="D80" s="13" t="s">
        <v>1</v>
      </c>
      <c r="E80" s="13">
        <v>1.9</v>
      </c>
      <c r="F80" s="13">
        <v>3</v>
      </c>
      <c r="G80" s="14">
        <v>20.781818181818185</v>
      </c>
      <c r="H80" s="15">
        <v>15.805370145096648</v>
      </c>
      <c r="I80" s="16" t="s">
        <v>21</v>
      </c>
      <c r="J80" s="17">
        <v>91.666666666666657</v>
      </c>
    </row>
    <row r="81" spans="1:10" ht="15.75">
      <c r="A81" s="13">
        <v>78</v>
      </c>
      <c r="B81" s="13" t="s">
        <v>175</v>
      </c>
      <c r="C81" s="13" t="s">
        <v>176</v>
      </c>
      <c r="D81" s="13" t="s">
        <v>0</v>
      </c>
      <c r="E81" s="13">
        <v>0.8</v>
      </c>
      <c r="F81" s="13">
        <v>0.8</v>
      </c>
      <c r="G81" s="14">
        <v>35.463636363636361</v>
      </c>
      <c r="H81" s="15">
        <v>26.952363636363636</v>
      </c>
      <c r="I81" s="16" t="s">
        <v>24</v>
      </c>
      <c r="J81" s="17">
        <v>91.666666666666657</v>
      </c>
    </row>
    <row r="82" spans="1:10" ht="15.75">
      <c r="A82" s="13">
        <v>79</v>
      </c>
      <c r="B82" s="13" t="s">
        <v>177</v>
      </c>
      <c r="C82" s="13" t="s">
        <v>178</v>
      </c>
      <c r="D82" s="13" t="s">
        <v>1</v>
      </c>
      <c r="E82" s="13">
        <v>2.2</v>
      </c>
      <c r="F82" s="13">
        <v>5</v>
      </c>
      <c r="G82" s="14">
        <v>51.5</v>
      </c>
      <c r="H82" s="15">
        <v>35.001041415022655</v>
      </c>
      <c r="I82" s="16" t="s">
        <v>21</v>
      </c>
      <c r="J82" s="17">
        <v>83.333333333333343</v>
      </c>
    </row>
    <row r="83" spans="1:10" ht="15.75">
      <c r="A83" s="13">
        <v>80</v>
      </c>
      <c r="B83" s="13" t="s">
        <v>179</v>
      </c>
      <c r="C83" s="13" t="s">
        <v>180</v>
      </c>
      <c r="D83" s="13" t="s">
        <v>0</v>
      </c>
      <c r="E83" s="13">
        <v>2</v>
      </c>
      <c r="F83" s="13">
        <v>2</v>
      </c>
      <c r="G83" s="14">
        <v>50.022222222222226</v>
      </c>
      <c r="H83" s="15">
        <v>38.016888888888893</v>
      </c>
      <c r="I83" s="16" t="s">
        <v>24</v>
      </c>
      <c r="J83" s="17">
        <v>75</v>
      </c>
    </row>
    <row r="84" spans="1:10" ht="15.75">
      <c r="A84" s="13">
        <v>81</v>
      </c>
      <c r="B84" s="13" t="s">
        <v>181</v>
      </c>
      <c r="C84" s="13" t="s">
        <v>182</v>
      </c>
      <c r="D84" s="13" t="s">
        <v>2</v>
      </c>
      <c r="E84" s="13">
        <v>2</v>
      </c>
      <c r="F84" s="13">
        <v>2</v>
      </c>
      <c r="G84" s="14">
        <v>39.327272727272728</v>
      </c>
      <c r="H84" s="15">
        <v>29.888727272727273</v>
      </c>
      <c r="I84" s="16" t="s">
        <v>21</v>
      </c>
      <c r="J84" s="17">
        <v>91.666666666666657</v>
      </c>
    </row>
    <row r="85" spans="1:10" ht="15.75">
      <c r="A85" s="13">
        <v>82</v>
      </c>
      <c r="B85" s="13" t="s">
        <v>183</v>
      </c>
      <c r="C85" s="13" t="s">
        <v>184</v>
      </c>
      <c r="D85" s="13" t="s">
        <v>2</v>
      </c>
      <c r="E85" s="13">
        <v>2</v>
      </c>
      <c r="F85" s="13">
        <v>2</v>
      </c>
      <c r="G85" s="14">
        <v>27.93333333333333</v>
      </c>
      <c r="H85" s="15">
        <v>21.229333333333329</v>
      </c>
      <c r="I85" s="16" t="s">
        <v>21</v>
      </c>
      <c r="J85" s="17">
        <v>75</v>
      </c>
    </row>
    <row r="86" spans="1:10" ht="15.75">
      <c r="A86" s="13">
        <f>'[1]MONTLY RESULTS'!A87</f>
        <v>83</v>
      </c>
      <c r="B86" s="13" t="str">
        <f>IF('[1]MONTLY RESULTS'!C87="","",'[1]MONTLY RESULTS'!C87)</f>
        <v/>
      </c>
      <c r="C86" s="13" t="str">
        <f>IF('[1]MONTLY RESULTS'!D87="","",'[1]MONTLY RESULTS'!D87)</f>
        <v/>
      </c>
      <c r="D86" s="13" t="str">
        <f>IF('[1]MONTLY RESULTS'!G87="","",'[1]MONTLY RESULTS'!G87)</f>
        <v/>
      </c>
      <c r="E86" s="13" t="str">
        <f>IF('[1]MONTLY RESULTS'!I87="","",'[1]MONTLY RESULTS'!I87)</f>
        <v/>
      </c>
      <c r="F86" s="13" t="str">
        <f>IF('[1]MONTLY RESULTS'!J87=0,"",'[1]MONTLY RESULTS'!J87)</f>
        <v/>
      </c>
      <c r="G86" s="14" t="str">
        <f>IF('[1]MONTLY RESULTS'!W87=0,"",'[1]MONTLY RESULTS'!W87)</f>
        <v/>
      </c>
      <c r="H86" s="15" t="str">
        <f>IF(D86="","",IF(OR(D86=$B$1,D86=$E$1,D86=$F$1),#REF!,#REF!))</f>
        <v/>
      </c>
      <c r="I86" s="16" t="str">
        <f>IF(D86="","",IF(D86=$B$1,"NO","YES"))</f>
        <v/>
      </c>
      <c r="J86" s="17" t="str">
        <f>IF('[1]MONTLY RESULTS'!Y87="","",'[1]MONTLY RESULTS'!Y87)</f>
        <v/>
      </c>
    </row>
    <row r="87" spans="1:10" ht="15.75">
      <c r="A87" s="13">
        <f>'[1]MONTLY RESULTS'!A88</f>
        <v>84</v>
      </c>
      <c r="B87" s="13" t="str">
        <f>IF('[1]MONTLY RESULTS'!C88="","",'[1]MONTLY RESULTS'!C88)</f>
        <v/>
      </c>
      <c r="C87" s="13" t="str">
        <f>IF('[1]MONTLY RESULTS'!D88="","",'[1]MONTLY RESULTS'!D88)</f>
        <v/>
      </c>
      <c r="D87" s="13" t="str">
        <f>IF('[1]MONTLY RESULTS'!G88="","",'[1]MONTLY RESULTS'!G88)</f>
        <v/>
      </c>
      <c r="E87" s="13" t="str">
        <f>IF('[1]MONTLY RESULTS'!I88="","",'[1]MONTLY RESULTS'!I88)</f>
        <v/>
      </c>
      <c r="F87" s="13" t="str">
        <f>IF('[1]MONTLY RESULTS'!J88=0,"",'[1]MONTLY RESULTS'!J88)</f>
        <v/>
      </c>
      <c r="G87" s="14" t="str">
        <f>IF('[1]MONTLY RESULTS'!W88=0,"",'[1]MONTLY RESULTS'!W88)</f>
        <v/>
      </c>
      <c r="H87" s="15" t="str">
        <f>IF(D87="","",IF(OR(D87=$B$1,D87=$E$1,D87=$F$1),#REF!,#REF!))</f>
        <v/>
      </c>
      <c r="I87" s="16" t="str">
        <f>IF(D87="","",IF(D87=$B$1,"NO","YES"))</f>
        <v/>
      </c>
      <c r="J87" s="17" t="str">
        <f>IF('[1]MONTLY RESULTS'!Y88="","",'[1]MONTLY RESULTS'!Y88)</f>
        <v/>
      </c>
    </row>
    <row r="88" spans="1:10" ht="15.75">
      <c r="A88" s="13">
        <f>'[1]MONTLY RESULTS'!A89</f>
        <v>85</v>
      </c>
      <c r="B88" s="13" t="str">
        <f>IF('[1]MONTLY RESULTS'!C89="","",'[1]MONTLY RESULTS'!C89)</f>
        <v/>
      </c>
      <c r="C88" s="13" t="str">
        <f>IF('[1]MONTLY RESULTS'!D89="","",'[1]MONTLY RESULTS'!D89)</f>
        <v/>
      </c>
      <c r="D88" s="13" t="str">
        <f>IF('[1]MONTLY RESULTS'!G89="","",'[1]MONTLY RESULTS'!G89)</f>
        <v/>
      </c>
      <c r="E88" s="13" t="str">
        <f>IF('[1]MONTLY RESULTS'!I89="","",'[1]MONTLY RESULTS'!I89)</f>
        <v/>
      </c>
      <c r="F88" s="13" t="str">
        <f>IF('[1]MONTLY RESULTS'!J89=0,"",'[1]MONTLY RESULTS'!J89)</f>
        <v/>
      </c>
      <c r="G88" s="14" t="str">
        <f>IF('[1]MONTLY RESULTS'!W89=0,"",'[1]MONTLY RESULTS'!W89)</f>
        <v/>
      </c>
      <c r="H88" s="15" t="str">
        <f>IF(D88="","",IF(OR(D88=$B$1,D88=$E$1,D88=$F$1),#REF!,#REF!))</f>
        <v/>
      </c>
      <c r="I88" s="16" t="str">
        <f>IF(D88="","",IF(D88=$B$1,"NO","YES"))</f>
        <v/>
      </c>
      <c r="J88" s="17" t="str">
        <f>IF('[1]MONTLY RESULTS'!Y89="","",'[1]MONTLY RESULTS'!Y89)</f>
        <v/>
      </c>
    </row>
    <row r="89" spans="1:10" ht="15.75">
      <c r="A89" s="13">
        <f>'[1]MONTLY RESULTS'!A90</f>
        <v>86</v>
      </c>
      <c r="B89" s="13" t="str">
        <f>IF('[1]MONTLY RESULTS'!C90="","",'[1]MONTLY RESULTS'!C90)</f>
        <v/>
      </c>
      <c r="C89" s="13" t="str">
        <f>IF('[1]MONTLY RESULTS'!D90="","",'[1]MONTLY RESULTS'!D90)</f>
        <v/>
      </c>
      <c r="D89" s="13" t="str">
        <f>IF('[1]MONTLY RESULTS'!G90="","",'[1]MONTLY RESULTS'!G90)</f>
        <v/>
      </c>
      <c r="E89" s="13" t="str">
        <f>IF('[1]MONTLY RESULTS'!I90="","",'[1]MONTLY RESULTS'!I90)</f>
        <v/>
      </c>
      <c r="F89" s="13" t="str">
        <f>IF('[1]MONTLY RESULTS'!J90=0,"",'[1]MONTLY RESULTS'!J90)</f>
        <v/>
      </c>
      <c r="G89" s="14" t="str">
        <f>IF('[1]MONTLY RESULTS'!W90=0,"",'[1]MONTLY RESULTS'!W90)</f>
        <v/>
      </c>
      <c r="H89" s="15" t="str">
        <f>IF(D89="","",IF(OR(D89=$B$1,D89=$E$1,D89=$F$1),#REF!,#REF!))</f>
        <v/>
      </c>
      <c r="I89" s="16" t="str">
        <f>IF(D89="","",IF(D89=$B$1,"NO","YES"))</f>
        <v/>
      </c>
      <c r="J89" s="17" t="str">
        <f>IF('[1]MONTLY RESULTS'!Y90="","",'[1]MONTLY RESULTS'!Y90)</f>
        <v/>
      </c>
    </row>
    <row r="90" spans="1:10" ht="15.75">
      <c r="A90" s="13">
        <f>'[1]MONTLY RESULTS'!A91</f>
        <v>87</v>
      </c>
      <c r="B90" s="13" t="str">
        <f>IF('[1]MONTLY RESULTS'!C91="","",'[1]MONTLY RESULTS'!C91)</f>
        <v/>
      </c>
      <c r="C90" s="13" t="str">
        <f>IF('[1]MONTLY RESULTS'!D91="","",'[1]MONTLY RESULTS'!D91)</f>
        <v/>
      </c>
      <c r="D90" s="13" t="str">
        <f>IF('[1]MONTLY RESULTS'!G91="","",'[1]MONTLY RESULTS'!G91)</f>
        <v/>
      </c>
      <c r="E90" s="13" t="str">
        <f>IF('[1]MONTLY RESULTS'!I91="","",'[1]MONTLY RESULTS'!I91)</f>
        <v/>
      </c>
      <c r="F90" s="13" t="str">
        <f>IF('[1]MONTLY RESULTS'!J91=0,"",'[1]MONTLY RESULTS'!J91)</f>
        <v/>
      </c>
      <c r="G90" s="14" t="str">
        <f>IF('[1]MONTLY RESULTS'!W91=0,"",'[1]MONTLY RESULTS'!W91)</f>
        <v/>
      </c>
      <c r="H90" s="15" t="str">
        <f>IF(D90="","",IF(OR(D90=$B$1,D90=$E$1,D90=$F$1),#REF!,#REF!))</f>
        <v/>
      </c>
      <c r="I90" s="16" t="str">
        <f>IF(D90="","",IF(D90=$B$1,"NO","YES"))</f>
        <v/>
      </c>
      <c r="J90" s="17" t="str">
        <f>IF('[1]MONTLY RESULTS'!Y91="","",'[1]MONTLY RESULTS'!Y91)</f>
        <v/>
      </c>
    </row>
    <row r="91" spans="1:10" ht="15.75">
      <c r="A91" s="13">
        <f>'[1]MONTLY RESULTS'!A92</f>
        <v>88</v>
      </c>
      <c r="B91" s="13" t="str">
        <f>IF('[1]MONTLY RESULTS'!C92="","",'[1]MONTLY RESULTS'!C92)</f>
        <v/>
      </c>
      <c r="C91" s="13" t="str">
        <f>IF('[1]MONTLY RESULTS'!D92="","",'[1]MONTLY RESULTS'!D92)</f>
        <v/>
      </c>
      <c r="D91" s="13" t="str">
        <f>IF('[1]MONTLY RESULTS'!G92="","",'[1]MONTLY RESULTS'!G92)</f>
        <v/>
      </c>
      <c r="E91" s="13" t="str">
        <f>IF('[1]MONTLY RESULTS'!I92="","",'[1]MONTLY RESULTS'!I92)</f>
        <v/>
      </c>
      <c r="F91" s="13" t="str">
        <f>IF('[1]MONTLY RESULTS'!J92=0,"",'[1]MONTLY RESULTS'!J92)</f>
        <v/>
      </c>
      <c r="G91" s="14" t="str">
        <f>IF('[1]MONTLY RESULTS'!W92=0,"",'[1]MONTLY RESULTS'!W92)</f>
        <v/>
      </c>
      <c r="H91" s="15" t="str">
        <f>IF(D91="","",IF(OR(D91=$B$1,D91=$E$1,D91=$F$1),#REF!,#REF!))</f>
        <v/>
      </c>
      <c r="I91" s="16" t="str">
        <f>IF(D91="","",IF(D91=$B$1,"NO","YES"))</f>
        <v/>
      </c>
      <c r="J91" s="17" t="str">
        <f>IF('[1]MONTLY RESULTS'!Y92="","",'[1]MONTLY RESULTS'!Y92)</f>
        <v/>
      </c>
    </row>
    <row r="92" spans="1:10" ht="15.75">
      <c r="A92" s="13">
        <f>'[1]MONTLY RESULTS'!A93</f>
        <v>89</v>
      </c>
      <c r="B92" s="13" t="str">
        <f>IF('[1]MONTLY RESULTS'!C93="","",'[1]MONTLY RESULTS'!C93)</f>
        <v/>
      </c>
      <c r="C92" s="13" t="str">
        <f>IF('[1]MONTLY RESULTS'!D93="","",'[1]MONTLY RESULTS'!D93)</f>
        <v/>
      </c>
      <c r="D92" s="13" t="str">
        <f>IF('[1]MONTLY RESULTS'!G93="","",'[1]MONTLY RESULTS'!G93)</f>
        <v/>
      </c>
      <c r="E92" s="13" t="str">
        <f>IF('[1]MONTLY RESULTS'!I93="","",'[1]MONTLY RESULTS'!I93)</f>
        <v/>
      </c>
      <c r="F92" s="13" t="str">
        <f>IF('[1]MONTLY RESULTS'!J93=0,"",'[1]MONTLY RESULTS'!J93)</f>
        <v/>
      </c>
      <c r="G92" s="14" t="str">
        <f>IF('[1]MONTLY RESULTS'!W93=0,"",'[1]MONTLY RESULTS'!W93)</f>
        <v/>
      </c>
      <c r="H92" s="15" t="str">
        <f>IF(D92="","",IF(OR(D92=$B$1,D92=$E$1,D92=$F$1),#REF!,#REF!))</f>
        <v/>
      </c>
      <c r="I92" s="16" t="str">
        <f>IF(D92="","",IF(D92=$B$1,"NO","YES"))</f>
        <v/>
      </c>
      <c r="J92" s="17" t="str">
        <f>IF('[1]MONTLY RESULTS'!Y93="","",'[1]MONTLY RESULTS'!Y93)</f>
        <v/>
      </c>
    </row>
    <row r="93" spans="1:10" ht="15.75">
      <c r="A93" s="13">
        <f>'[1]MONTLY RESULTS'!A94</f>
        <v>90</v>
      </c>
      <c r="B93" s="13" t="str">
        <f>IF('[1]MONTLY RESULTS'!C94="","",'[1]MONTLY RESULTS'!C94)</f>
        <v/>
      </c>
      <c r="C93" s="13" t="str">
        <f>IF('[1]MONTLY RESULTS'!D94="","",'[1]MONTLY RESULTS'!D94)</f>
        <v/>
      </c>
      <c r="D93" s="13" t="str">
        <f>IF('[1]MONTLY RESULTS'!G94="","",'[1]MONTLY RESULTS'!G94)</f>
        <v/>
      </c>
      <c r="E93" s="13" t="str">
        <f>IF('[1]MONTLY RESULTS'!I94="","",'[1]MONTLY RESULTS'!I94)</f>
        <v/>
      </c>
      <c r="F93" s="13" t="str">
        <f>IF('[1]MONTLY RESULTS'!J94=0,"",'[1]MONTLY RESULTS'!J94)</f>
        <v/>
      </c>
      <c r="G93" s="14" t="str">
        <f>IF('[1]MONTLY RESULTS'!W94=0,"",'[1]MONTLY RESULTS'!W94)</f>
        <v/>
      </c>
      <c r="H93" s="15" t="str">
        <f>IF(D93="","",IF(OR(D93=$B$1,D93=$E$1,D93=$F$1),#REF!,#REF!))</f>
        <v/>
      </c>
      <c r="I93" s="16" t="str">
        <f>IF(D93="","",IF(D93=$B$1,"NO","YES"))</f>
        <v/>
      </c>
      <c r="J93" s="17" t="str">
        <f>IF('[1]MONTLY RESULTS'!Y94="","",'[1]MONTLY RESULTS'!Y94)</f>
        <v/>
      </c>
    </row>
    <row r="94" spans="1:10" ht="15.75">
      <c r="A94" s="13">
        <f>'[1]MONTLY RESULTS'!A95</f>
        <v>91</v>
      </c>
      <c r="B94" s="13" t="str">
        <f>IF('[1]MONTLY RESULTS'!C95="","",'[1]MONTLY RESULTS'!C95)</f>
        <v/>
      </c>
      <c r="C94" s="13" t="str">
        <f>IF('[1]MONTLY RESULTS'!D95="","",'[1]MONTLY RESULTS'!D95)</f>
        <v/>
      </c>
      <c r="D94" s="13" t="str">
        <f>IF('[1]MONTLY RESULTS'!G95="","",'[1]MONTLY RESULTS'!G95)</f>
        <v/>
      </c>
      <c r="E94" s="13" t="str">
        <f>IF('[1]MONTLY RESULTS'!I95="","",'[1]MONTLY RESULTS'!I95)</f>
        <v/>
      </c>
      <c r="F94" s="13" t="str">
        <f>IF('[1]MONTLY RESULTS'!J95=0,"",'[1]MONTLY RESULTS'!J95)</f>
        <v/>
      </c>
      <c r="G94" s="14" t="str">
        <f>IF('[1]MONTLY RESULTS'!W95=0,"",'[1]MONTLY RESULTS'!W95)</f>
        <v/>
      </c>
      <c r="H94" s="15" t="str">
        <f>IF(D94="","",IF(OR(D94=$B$1,D94=$E$1,D94=$F$1),#REF!,#REF!))</f>
        <v/>
      </c>
      <c r="I94" s="16" t="str">
        <f>IF(D94="","",IF(D94=$B$1,"NO","YES"))</f>
        <v/>
      </c>
      <c r="J94" s="17" t="str">
        <f>IF('[1]MONTLY RESULTS'!Y95="","",'[1]MONTLY RESULTS'!Y95)</f>
        <v/>
      </c>
    </row>
    <row r="95" spans="1:10" ht="15.75">
      <c r="A95" s="13">
        <f>'[1]MONTLY RESULTS'!A96</f>
        <v>92</v>
      </c>
      <c r="B95" s="13" t="str">
        <f>IF('[1]MONTLY RESULTS'!C96="","",'[1]MONTLY RESULTS'!C96)</f>
        <v/>
      </c>
      <c r="C95" s="13" t="str">
        <f>IF('[1]MONTLY RESULTS'!D96="","",'[1]MONTLY RESULTS'!D96)</f>
        <v/>
      </c>
      <c r="D95" s="13" t="str">
        <f>IF('[1]MONTLY RESULTS'!G96="","",'[1]MONTLY RESULTS'!G96)</f>
        <v/>
      </c>
      <c r="E95" s="13" t="str">
        <f>IF('[1]MONTLY RESULTS'!I96="","",'[1]MONTLY RESULTS'!I96)</f>
        <v/>
      </c>
      <c r="F95" s="13" t="str">
        <f>IF('[1]MONTLY RESULTS'!J96=0,"",'[1]MONTLY RESULTS'!J96)</f>
        <v/>
      </c>
      <c r="G95" s="14" t="str">
        <f>IF('[1]MONTLY RESULTS'!W96=0,"",'[1]MONTLY RESULTS'!W96)</f>
        <v/>
      </c>
      <c r="H95" s="15" t="str">
        <f>IF(D95="","",IF(OR(D95=$B$1,D95=$E$1,D95=$F$1),#REF!,#REF!))</f>
        <v/>
      </c>
      <c r="I95" s="16" t="str">
        <f>IF(D95="","",IF(D95=$B$1,"NO","YES"))</f>
        <v/>
      </c>
      <c r="J95" s="17" t="str">
        <f>IF('[1]MONTLY RESULTS'!Y96="","",'[1]MONTLY RESULTS'!Y96)</f>
        <v/>
      </c>
    </row>
    <row r="96" spans="1:10" ht="15.75">
      <c r="A96" s="13">
        <f>'[1]MONTLY RESULTS'!A97</f>
        <v>93</v>
      </c>
      <c r="B96" s="13" t="str">
        <f>IF('[1]MONTLY RESULTS'!C97="","",'[1]MONTLY RESULTS'!C97)</f>
        <v/>
      </c>
      <c r="C96" s="13" t="str">
        <f>IF('[1]MONTLY RESULTS'!D97="","",'[1]MONTLY RESULTS'!D97)</f>
        <v/>
      </c>
      <c r="D96" s="13" t="str">
        <f>IF('[1]MONTLY RESULTS'!G97="","",'[1]MONTLY RESULTS'!G97)</f>
        <v/>
      </c>
      <c r="E96" s="13" t="str">
        <f>IF('[1]MONTLY RESULTS'!I97="","",'[1]MONTLY RESULTS'!I97)</f>
        <v/>
      </c>
      <c r="F96" s="13" t="str">
        <f>IF('[1]MONTLY RESULTS'!J97=0,"",'[1]MONTLY RESULTS'!J97)</f>
        <v/>
      </c>
      <c r="G96" s="14" t="str">
        <f>IF('[1]MONTLY RESULTS'!W97=0,"",'[1]MONTLY RESULTS'!W97)</f>
        <v/>
      </c>
      <c r="H96" s="15" t="str">
        <f>IF(D96="","",IF(OR(D96=$B$1,D96=$E$1,D96=$F$1),#REF!,#REF!))</f>
        <v/>
      </c>
      <c r="I96" s="16" t="str">
        <f>IF(D96="","",IF(D96=$B$1,"NO","YES"))</f>
        <v/>
      </c>
      <c r="J96" s="17" t="str">
        <f>IF('[1]MONTLY RESULTS'!Y97="","",'[1]MONTLY RESULTS'!Y97)</f>
        <v/>
      </c>
    </row>
    <row r="97" spans="1:10" ht="15.75">
      <c r="A97" s="13">
        <f>'[1]MONTLY RESULTS'!A98</f>
        <v>94</v>
      </c>
      <c r="B97" s="13" t="str">
        <f>IF('[1]MONTLY RESULTS'!C98="","",'[1]MONTLY RESULTS'!C98)</f>
        <v/>
      </c>
      <c r="C97" s="13" t="str">
        <f>IF('[1]MONTLY RESULTS'!D98="","",'[1]MONTLY RESULTS'!D98)</f>
        <v/>
      </c>
      <c r="D97" s="13" t="str">
        <f>IF('[1]MONTLY RESULTS'!G98="","",'[1]MONTLY RESULTS'!G98)</f>
        <v/>
      </c>
      <c r="E97" s="13" t="str">
        <f>IF('[1]MONTLY RESULTS'!I98="","",'[1]MONTLY RESULTS'!I98)</f>
        <v/>
      </c>
      <c r="F97" s="13" t="str">
        <f>IF('[1]MONTLY RESULTS'!J98=0,"",'[1]MONTLY RESULTS'!J98)</f>
        <v/>
      </c>
      <c r="G97" s="14" t="str">
        <f>IF('[1]MONTLY RESULTS'!W98=0,"",'[1]MONTLY RESULTS'!W98)</f>
        <v/>
      </c>
      <c r="H97" s="15" t="str">
        <f>IF(D97="","",IF(OR(D97=$B$1,D97=$E$1,D97=$F$1),#REF!,#REF!))</f>
        <v/>
      </c>
      <c r="I97" s="16" t="str">
        <f>IF(D97="","",IF(D97=$B$1,"NO","YES"))</f>
        <v/>
      </c>
      <c r="J97" s="17" t="str">
        <f>IF('[1]MONTLY RESULTS'!Y98="","",'[1]MONTLY RESULTS'!Y98)</f>
        <v/>
      </c>
    </row>
    <row r="98" spans="1:10" ht="15.75">
      <c r="A98" s="13">
        <f>'[1]MONTLY RESULTS'!A99</f>
        <v>95</v>
      </c>
      <c r="B98" s="13" t="str">
        <f>IF('[1]MONTLY RESULTS'!C99="","",'[1]MONTLY RESULTS'!C99)</f>
        <v/>
      </c>
      <c r="C98" s="13" t="str">
        <f>IF('[1]MONTLY RESULTS'!D99="","",'[1]MONTLY RESULTS'!D99)</f>
        <v/>
      </c>
      <c r="D98" s="13" t="str">
        <f>IF('[1]MONTLY RESULTS'!G99="","",'[1]MONTLY RESULTS'!G99)</f>
        <v/>
      </c>
      <c r="E98" s="13" t="str">
        <f>IF('[1]MONTLY RESULTS'!I99="","",'[1]MONTLY RESULTS'!I99)</f>
        <v/>
      </c>
      <c r="F98" s="13" t="str">
        <f>IF('[1]MONTLY RESULTS'!J99=0,"",'[1]MONTLY RESULTS'!J99)</f>
        <v/>
      </c>
      <c r="G98" s="14" t="str">
        <f>IF('[1]MONTLY RESULTS'!W99=0,"",'[1]MONTLY RESULTS'!W99)</f>
        <v/>
      </c>
      <c r="H98" s="15" t="str">
        <f>IF(D98="","",IF(OR(D98=$B$1,D98=$E$1,D98=$F$1),#REF!,#REF!))</f>
        <v/>
      </c>
      <c r="I98" s="16" t="str">
        <f>IF(D98="","",IF(D98=$B$1,"NO","YES"))</f>
        <v/>
      </c>
      <c r="J98" s="17" t="str">
        <f>IF('[1]MONTLY RESULTS'!Y99="","",'[1]MONTLY RESULTS'!Y99)</f>
        <v/>
      </c>
    </row>
    <row r="99" spans="1:10" ht="15.75">
      <c r="A99" s="13">
        <f>'[1]MONTLY RESULTS'!A100</f>
        <v>96</v>
      </c>
      <c r="B99" s="13" t="str">
        <f>IF('[1]MONTLY RESULTS'!C100="","",'[1]MONTLY RESULTS'!C100)</f>
        <v/>
      </c>
      <c r="C99" s="13" t="str">
        <f>IF('[1]MONTLY RESULTS'!D100="","",'[1]MONTLY RESULTS'!D100)</f>
        <v/>
      </c>
      <c r="D99" s="13" t="str">
        <f>IF('[1]MONTLY RESULTS'!G100="","",'[1]MONTLY RESULTS'!G100)</f>
        <v/>
      </c>
      <c r="E99" s="13" t="str">
        <f>IF('[1]MONTLY RESULTS'!I100="","",'[1]MONTLY RESULTS'!I100)</f>
        <v/>
      </c>
      <c r="F99" s="13" t="str">
        <f>IF('[1]MONTLY RESULTS'!J100=0,"",'[1]MONTLY RESULTS'!J100)</f>
        <v/>
      </c>
      <c r="G99" s="14" t="str">
        <f>IF('[1]MONTLY RESULTS'!W100=0,"",'[1]MONTLY RESULTS'!W100)</f>
        <v/>
      </c>
      <c r="H99" s="15" t="str">
        <f>IF(D99="","",IF(OR(D99=$B$1,D99=$E$1,D99=$F$1),#REF!,#REF!))</f>
        <v/>
      </c>
      <c r="I99" s="16" t="str">
        <f>IF(D99="","",IF(D99=$B$1,"NO","YES"))</f>
        <v/>
      </c>
      <c r="J99" s="17" t="str">
        <f>IF('[1]MONTLY RESULTS'!Y100="","",'[1]MONTLY RESULTS'!Y100)</f>
        <v/>
      </c>
    </row>
    <row r="100" spans="1:10" ht="15.75">
      <c r="A100" s="13">
        <f>'[1]MONTLY RESULTS'!A101</f>
        <v>97</v>
      </c>
      <c r="B100" s="13" t="str">
        <f>IF('[1]MONTLY RESULTS'!C101="","",'[1]MONTLY RESULTS'!C101)</f>
        <v/>
      </c>
      <c r="C100" s="13" t="str">
        <f>IF('[1]MONTLY RESULTS'!D101="","",'[1]MONTLY RESULTS'!D101)</f>
        <v/>
      </c>
      <c r="D100" s="13" t="str">
        <f>IF('[1]MONTLY RESULTS'!G101="","",'[1]MONTLY RESULTS'!G101)</f>
        <v/>
      </c>
      <c r="E100" s="13" t="str">
        <f>IF('[1]MONTLY RESULTS'!I101="","",'[1]MONTLY RESULTS'!I101)</f>
        <v/>
      </c>
      <c r="F100" s="13" t="str">
        <f>IF('[1]MONTLY RESULTS'!J101=0,"",'[1]MONTLY RESULTS'!J101)</f>
        <v/>
      </c>
      <c r="G100" s="14" t="str">
        <f>IF('[1]MONTLY RESULTS'!W101=0,"",'[1]MONTLY RESULTS'!W101)</f>
        <v/>
      </c>
      <c r="H100" s="15" t="str">
        <f>IF(D100="","",IF(OR(D100=$B$1,D100=$E$1,D100=$F$1),#REF!,#REF!))</f>
        <v/>
      </c>
      <c r="I100" s="16" t="str">
        <f>IF(D100="","",IF(D100=$B$1,"NO","YES"))</f>
        <v/>
      </c>
      <c r="J100" s="17" t="str">
        <f>IF('[1]MONTLY RESULTS'!Y101="","",'[1]MONTLY RESULTS'!Y101)</f>
        <v/>
      </c>
    </row>
    <row r="101" spans="1:10" ht="15.75">
      <c r="A101" s="13">
        <f>'[1]MONTLY RESULTS'!A102</f>
        <v>98</v>
      </c>
      <c r="B101" s="13" t="str">
        <f>IF('[1]MONTLY RESULTS'!C102="","",'[1]MONTLY RESULTS'!C102)</f>
        <v/>
      </c>
      <c r="C101" s="13" t="str">
        <f>IF('[1]MONTLY RESULTS'!D102="","",'[1]MONTLY RESULTS'!D102)</f>
        <v/>
      </c>
      <c r="D101" s="13" t="str">
        <f>IF('[1]MONTLY RESULTS'!G102="","",'[1]MONTLY RESULTS'!G102)</f>
        <v/>
      </c>
      <c r="E101" s="13" t="str">
        <f>IF('[1]MONTLY RESULTS'!I102="","",'[1]MONTLY RESULTS'!I102)</f>
        <v/>
      </c>
      <c r="F101" s="13" t="str">
        <f>IF('[1]MONTLY RESULTS'!J102=0,"",'[1]MONTLY RESULTS'!J102)</f>
        <v/>
      </c>
      <c r="G101" s="14" t="str">
        <f>IF('[1]MONTLY RESULTS'!W102=0,"",'[1]MONTLY RESULTS'!W102)</f>
        <v/>
      </c>
      <c r="H101" s="15" t="str">
        <f>IF(D101="","",IF(OR(D101=$B$1,D101=$E$1,D101=$F$1),#REF!,#REF!))</f>
        <v/>
      </c>
      <c r="I101" s="16" t="str">
        <f>IF(D101="","",IF(D101=$B$1,"NO","YES"))</f>
        <v/>
      </c>
      <c r="J101" s="17" t="str">
        <f>IF('[1]MONTLY RESULTS'!Y102="","",'[1]MONTLY RESULTS'!Y102)</f>
        <v/>
      </c>
    </row>
    <row r="102" spans="1:10" ht="15.75">
      <c r="A102" s="13">
        <f>'[1]MONTLY RESULTS'!A103</f>
        <v>99</v>
      </c>
      <c r="B102" s="13" t="str">
        <f>IF('[1]MONTLY RESULTS'!C103="","",'[1]MONTLY RESULTS'!C103)</f>
        <v/>
      </c>
      <c r="C102" s="13" t="str">
        <f>IF('[1]MONTLY RESULTS'!D103="","",'[1]MONTLY RESULTS'!D103)</f>
        <v/>
      </c>
      <c r="D102" s="13" t="str">
        <f>IF('[1]MONTLY RESULTS'!G103="","",'[1]MONTLY RESULTS'!G103)</f>
        <v/>
      </c>
      <c r="E102" s="13" t="str">
        <f>IF('[1]MONTLY RESULTS'!I103="","",'[1]MONTLY RESULTS'!I103)</f>
        <v/>
      </c>
      <c r="F102" s="13" t="str">
        <f>IF('[1]MONTLY RESULTS'!J103=0,"",'[1]MONTLY RESULTS'!J103)</f>
        <v/>
      </c>
      <c r="G102" s="14" t="str">
        <f>IF('[1]MONTLY RESULTS'!W103=0,"",'[1]MONTLY RESULTS'!W103)</f>
        <v/>
      </c>
      <c r="H102" s="15" t="str">
        <f>IF(D102="","",IF(OR(D102=$B$1,D102=$E$1,D102=$F$1),#REF!,#REF!))</f>
        <v/>
      </c>
      <c r="I102" s="16" t="str">
        <f>IF(D102="","",IF(D102=$B$1,"NO","YES"))</f>
        <v/>
      </c>
      <c r="J102" s="17" t="str">
        <f>IF('[1]MONTLY RESULTS'!Y103="","",'[1]MONTLY RESULTS'!Y103)</f>
        <v/>
      </c>
    </row>
    <row r="103" spans="1:10" ht="15.75">
      <c r="A103" s="13">
        <f>'[1]MONTLY RESULTS'!A104</f>
        <v>100</v>
      </c>
      <c r="B103" s="13" t="str">
        <f>IF('[1]MONTLY RESULTS'!C104="","",'[1]MONTLY RESULTS'!C104)</f>
        <v/>
      </c>
      <c r="C103" s="13" t="str">
        <f>IF('[1]MONTLY RESULTS'!D104="","",'[1]MONTLY RESULTS'!D104)</f>
        <v/>
      </c>
      <c r="D103" s="13" t="str">
        <f>IF('[1]MONTLY RESULTS'!G104="","",'[1]MONTLY RESULTS'!G104)</f>
        <v/>
      </c>
      <c r="E103" s="13" t="str">
        <f>IF('[1]MONTLY RESULTS'!I104="","",'[1]MONTLY RESULTS'!I104)</f>
        <v/>
      </c>
      <c r="F103" s="13" t="str">
        <f>IF('[1]MONTLY RESULTS'!J104=0,"",'[1]MONTLY RESULTS'!J104)</f>
        <v/>
      </c>
      <c r="G103" s="14" t="str">
        <f>IF('[1]MONTLY RESULTS'!W104=0,"",'[1]MONTLY RESULTS'!W104)</f>
        <v/>
      </c>
      <c r="H103" s="15" t="str">
        <f>IF(D103="","",IF(OR(D103=$B$1,D103=$E$1,D103=$F$1),#REF!,#REF!))</f>
        <v/>
      </c>
      <c r="I103" s="16" t="str">
        <f>IF(D103="","",IF(D103=$B$1,"NO","YES"))</f>
        <v/>
      </c>
      <c r="J103" s="17" t="str">
        <f>IF('[1]MONTLY RESULTS'!Y104="","",'[1]MONTLY RESULTS'!Y104)</f>
        <v/>
      </c>
    </row>
    <row r="104" spans="1:10" ht="15.75">
      <c r="A104" s="13">
        <f>'[1]MONTLY RESULTS'!A105</f>
        <v>101</v>
      </c>
      <c r="B104" s="13" t="str">
        <f>IF('[1]MONTLY RESULTS'!C105="","",'[1]MONTLY RESULTS'!C105)</f>
        <v/>
      </c>
      <c r="C104" s="13" t="str">
        <f>IF('[1]MONTLY RESULTS'!D105="","",'[1]MONTLY RESULTS'!D105)</f>
        <v/>
      </c>
      <c r="D104" s="13" t="str">
        <f>IF('[1]MONTLY RESULTS'!G105="","",'[1]MONTLY RESULTS'!G105)</f>
        <v/>
      </c>
      <c r="E104" s="13" t="str">
        <f>IF('[1]MONTLY RESULTS'!I105="","",'[1]MONTLY RESULTS'!I105)</f>
        <v/>
      </c>
      <c r="F104" s="13" t="str">
        <f>IF('[1]MONTLY RESULTS'!J105=0,"",'[1]MONTLY RESULTS'!J105)</f>
        <v/>
      </c>
      <c r="G104" s="14" t="str">
        <f>IF('[1]MONTLY RESULTS'!W105=0,"",'[1]MONTLY RESULTS'!W105)</f>
        <v/>
      </c>
      <c r="H104" s="15" t="str">
        <f>IF(D104="","",IF(OR(D104=$B$1,D104=$E$1,D104=$F$1),#REF!,#REF!))</f>
        <v/>
      </c>
      <c r="I104" s="16" t="str">
        <f>IF(D104="","",IF(D104=$B$1,"NO","YES"))</f>
        <v/>
      </c>
      <c r="J104" s="17" t="str">
        <f>IF('[1]MONTLY RESULTS'!Y105="","",'[1]MONTLY RESULTS'!Y105)</f>
        <v/>
      </c>
    </row>
    <row r="105" spans="1:10" ht="15.75">
      <c r="A105" s="13">
        <f>'[1]MONTLY RESULTS'!A106</f>
        <v>102</v>
      </c>
      <c r="B105" s="13" t="str">
        <f>IF('[1]MONTLY RESULTS'!C106="","",'[1]MONTLY RESULTS'!C106)</f>
        <v/>
      </c>
      <c r="C105" s="13" t="str">
        <f>IF('[1]MONTLY RESULTS'!D106="","",'[1]MONTLY RESULTS'!D106)</f>
        <v/>
      </c>
      <c r="D105" s="13" t="str">
        <f>IF('[1]MONTLY RESULTS'!G106="","",'[1]MONTLY RESULTS'!G106)</f>
        <v/>
      </c>
      <c r="E105" s="13" t="str">
        <f>IF('[1]MONTLY RESULTS'!I106="","",'[1]MONTLY RESULTS'!I106)</f>
        <v/>
      </c>
      <c r="F105" s="13" t="str">
        <f>IF('[1]MONTLY RESULTS'!J106=0,"",'[1]MONTLY RESULTS'!J106)</f>
        <v/>
      </c>
      <c r="G105" s="14" t="str">
        <f>IF('[1]MONTLY RESULTS'!W106=0,"",'[1]MONTLY RESULTS'!W106)</f>
        <v/>
      </c>
      <c r="H105" s="15" t="str">
        <f>IF(D105="","",IF(OR(D105=$B$1,D105=$E$1,D105=$F$1),#REF!,#REF!))</f>
        <v/>
      </c>
      <c r="I105" s="16" t="str">
        <f>IF(D105="","",IF(D105=$B$1,"NO","YES"))</f>
        <v/>
      </c>
      <c r="J105" s="17" t="str">
        <f>IF('[1]MONTLY RESULTS'!Y106="","",'[1]MONTLY RESULTS'!Y106)</f>
        <v/>
      </c>
    </row>
    <row r="106" spans="1:10" ht="15.75">
      <c r="A106" s="13">
        <f>'[1]MONTLY RESULTS'!A107</f>
        <v>103</v>
      </c>
      <c r="B106" s="13" t="str">
        <f>IF('[1]MONTLY RESULTS'!C107="","",'[1]MONTLY RESULTS'!C107)</f>
        <v/>
      </c>
      <c r="C106" s="13" t="str">
        <f>IF('[1]MONTLY RESULTS'!D107="","",'[1]MONTLY RESULTS'!D107)</f>
        <v/>
      </c>
      <c r="D106" s="13" t="str">
        <f>IF('[1]MONTLY RESULTS'!G107="","",'[1]MONTLY RESULTS'!G107)</f>
        <v/>
      </c>
      <c r="E106" s="13" t="str">
        <f>IF('[1]MONTLY RESULTS'!I107="","",'[1]MONTLY RESULTS'!I107)</f>
        <v/>
      </c>
      <c r="F106" s="13" t="str">
        <f>IF('[1]MONTLY RESULTS'!J107=0,"",'[1]MONTLY RESULTS'!J107)</f>
        <v/>
      </c>
      <c r="G106" s="14" t="str">
        <f>IF('[1]MONTLY RESULTS'!W107=0,"",'[1]MONTLY RESULTS'!W107)</f>
        <v/>
      </c>
      <c r="H106" s="15" t="str">
        <f>IF(D106="","",IF(OR(D106=$B$1,D106=$E$1,D106=$F$1),#REF!,#REF!))</f>
        <v/>
      </c>
      <c r="I106" s="16" t="str">
        <f>IF(D106="","",IF(D106=$B$1,"NO","YES"))</f>
        <v/>
      </c>
      <c r="J106" s="17" t="str">
        <f>IF('[1]MONTLY RESULTS'!Y107="","",'[1]MONTLY RESULTS'!Y107)</f>
        <v/>
      </c>
    </row>
    <row r="107" spans="1:10" ht="15.75">
      <c r="A107" s="13">
        <f>'[1]MONTLY RESULTS'!A108</f>
        <v>104</v>
      </c>
      <c r="B107" s="13" t="str">
        <f>IF('[1]MONTLY RESULTS'!C108="","",'[1]MONTLY RESULTS'!C108)</f>
        <v/>
      </c>
      <c r="C107" s="13" t="str">
        <f>IF('[1]MONTLY RESULTS'!D108="","",'[1]MONTLY RESULTS'!D108)</f>
        <v/>
      </c>
      <c r="D107" s="13" t="str">
        <f>IF('[1]MONTLY RESULTS'!G108="","",'[1]MONTLY RESULTS'!G108)</f>
        <v/>
      </c>
      <c r="E107" s="13" t="str">
        <f>IF('[1]MONTLY RESULTS'!I108="","",'[1]MONTLY RESULTS'!I108)</f>
        <v/>
      </c>
      <c r="F107" s="13" t="str">
        <f>IF('[1]MONTLY RESULTS'!J108=0,"",'[1]MONTLY RESULTS'!J108)</f>
        <v/>
      </c>
      <c r="G107" s="14" t="str">
        <f>IF('[1]MONTLY RESULTS'!W108=0,"",'[1]MONTLY RESULTS'!W108)</f>
        <v/>
      </c>
      <c r="H107" s="15" t="str">
        <f>IF(D107="","",IF(OR(D107=$B$1,D107=$E$1,D107=$F$1),#REF!,#REF!))</f>
        <v/>
      </c>
      <c r="I107" s="16" t="str">
        <f>IF(D107="","",IF(D107=$B$1,"NO","YES"))</f>
        <v/>
      </c>
      <c r="J107" s="17" t="str">
        <f>IF('[1]MONTLY RESULTS'!Y108="","",'[1]MONTLY RESULTS'!Y108)</f>
        <v/>
      </c>
    </row>
    <row r="108" spans="1:10" ht="15.75">
      <c r="A108" s="13">
        <f>'[1]MONTLY RESULTS'!A109</f>
        <v>105</v>
      </c>
      <c r="B108" s="13" t="str">
        <f>IF('[1]MONTLY RESULTS'!C109="","",'[1]MONTLY RESULTS'!C109)</f>
        <v/>
      </c>
      <c r="C108" s="13" t="str">
        <f>IF('[1]MONTLY RESULTS'!D109="","",'[1]MONTLY RESULTS'!D109)</f>
        <v/>
      </c>
      <c r="D108" s="13" t="str">
        <f>IF('[1]MONTLY RESULTS'!G109="","",'[1]MONTLY RESULTS'!G109)</f>
        <v/>
      </c>
      <c r="E108" s="13" t="str">
        <f>IF('[1]MONTLY RESULTS'!I109="","",'[1]MONTLY RESULTS'!I109)</f>
        <v/>
      </c>
      <c r="F108" s="13" t="str">
        <f>IF('[1]MONTLY RESULTS'!J109=0,"",'[1]MONTLY RESULTS'!J109)</f>
        <v/>
      </c>
      <c r="G108" s="14" t="str">
        <f>IF('[1]MONTLY RESULTS'!W109=0,"",'[1]MONTLY RESULTS'!W109)</f>
        <v/>
      </c>
      <c r="H108" s="15" t="str">
        <f>IF(D108="","",IF(OR(D108=$B$1,D108=$E$1,D108=$F$1),#REF!,#REF!))</f>
        <v/>
      </c>
      <c r="I108" s="16" t="str">
        <f>IF(D108="","",IF(D108=$B$1,"NO","YES"))</f>
        <v/>
      </c>
      <c r="J108" s="17" t="str">
        <f>IF('[1]MONTLY RESULTS'!Y109="","",'[1]MONTLY RESULTS'!Y109)</f>
        <v/>
      </c>
    </row>
    <row r="109" spans="1:10" ht="15.75">
      <c r="A109" s="13">
        <f>'[1]MONTLY RESULTS'!A110</f>
        <v>106</v>
      </c>
      <c r="B109" s="13" t="str">
        <f>IF('[1]MONTLY RESULTS'!C110="","",'[1]MONTLY RESULTS'!C110)</f>
        <v/>
      </c>
      <c r="C109" s="13" t="str">
        <f>IF('[1]MONTLY RESULTS'!D110="","",'[1]MONTLY RESULTS'!D110)</f>
        <v/>
      </c>
      <c r="D109" s="13" t="str">
        <f>IF('[1]MONTLY RESULTS'!G110="","",'[1]MONTLY RESULTS'!G110)</f>
        <v/>
      </c>
      <c r="E109" s="13" t="str">
        <f>IF('[1]MONTLY RESULTS'!I110="","",'[1]MONTLY RESULTS'!I110)</f>
        <v/>
      </c>
      <c r="F109" s="13" t="str">
        <f>IF('[1]MONTLY RESULTS'!J110=0,"",'[1]MONTLY RESULTS'!J110)</f>
        <v/>
      </c>
      <c r="G109" s="14" t="str">
        <f>IF('[1]MONTLY RESULTS'!W110=0,"",'[1]MONTLY RESULTS'!W110)</f>
        <v/>
      </c>
      <c r="H109" s="15" t="str">
        <f>IF(D109="","",IF(OR(D109=$B$1,D109=$E$1,D109=$F$1),#REF!,#REF!))</f>
        <v/>
      </c>
      <c r="I109" s="16" t="str">
        <f>IF(D109="","",IF(D109=$B$1,"NO","YES"))</f>
        <v/>
      </c>
      <c r="J109" s="17" t="str">
        <f>IF('[1]MONTLY RESULTS'!Y110="","",'[1]MONTLY RESULTS'!Y110)</f>
        <v/>
      </c>
    </row>
    <row r="110" spans="1:10" ht="15.75">
      <c r="A110" s="13">
        <f>'[1]MONTLY RESULTS'!A111</f>
        <v>107</v>
      </c>
      <c r="B110" s="13" t="str">
        <f>IF('[1]MONTLY RESULTS'!C111="","",'[1]MONTLY RESULTS'!C111)</f>
        <v/>
      </c>
      <c r="C110" s="13" t="str">
        <f>IF('[1]MONTLY RESULTS'!D111="","",'[1]MONTLY RESULTS'!D111)</f>
        <v/>
      </c>
      <c r="D110" s="13" t="str">
        <f>IF('[1]MONTLY RESULTS'!G111="","",'[1]MONTLY RESULTS'!G111)</f>
        <v/>
      </c>
      <c r="E110" s="13" t="str">
        <f>IF('[1]MONTLY RESULTS'!I111="","",'[1]MONTLY RESULTS'!I111)</f>
        <v/>
      </c>
      <c r="F110" s="13" t="str">
        <f>IF('[1]MONTLY RESULTS'!J111=0,"",'[1]MONTLY RESULTS'!J111)</f>
        <v/>
      </c>
      <c r="G110" s="14" t="str">
        <f>IF('[1]MONTLY RESULTS'!W111=0,"",'[1]MONTLY RESULTS'!W111)</f>
        <v/>
      </c>
      <c r="H110" s="15" t="str">
        <f>IF(D110="","",IF(OR(D110=$B$1,D110=$E$1,D110=$F$1),#REF!,#REF!))</f>
        <v/>
      </c>
      <c r="I110" s="16" t="str">
        <f>IF(D110="","",IF(D110=$B$1,"NO","YES"))</f>
        <v/>
      </c>
      <c r="J110" s="17" t="str">
        <f>IF('[1]MONTLY RESULTS'!Y111="","",'[1]MONTLY RESULTS'!Y111)</f>
        <v/>
      </c>
    </row>
    <row r="111" spans="1:10" ht="15.75">
      <c r="A111" s="13">
        <f>'[1]MONTLY RESULTS'!A112</f>
        <v>108</v>
      </c>
      <c r="B111" s="13" t="str">
        <f>IF('[1]MONTLY RESULTS'!C112="","",'[1]MONTLY RESULTS'!C112)</f>
        <v/>
      </c>
      <c r="C111" s="13" t="str">
        <f>IF('[1]MONTLY RESULTS'!D112="","",'[1]MONTLY RESULTS'!D112)</f>
        <v/>
      </c>
      <c r="D111" s="13" t="str">
        <f>IF('[1]MONTLY RESULTS'!G112="","",'[1]MONTLY RESULTS'!G112)</f>
        <v/>
      </c>
      <c r="E111" s="13" t="str">
        <f>IF('[1]MONTLY RESULTS'!I112="","",'[1]MONTLY RESULTS'!I112)</f>
        <v/>
      </c>
      <c r="F111" s="13" t="str">
        <f>IF('[1]MONTLY RESULTS'!J112=0,"",'[1]MONTLY RESULTS'!J112)</f>
        <v/>
      </c>
      <c r="G111" s="14" t="str">
        <f>IF('[1]MONTLY RESULTS'!W112=0,"",'[1]MONTLY RESULTS'!W112)</f>
        <v/>
      </c>
      <c r="H111" s="15" t="str">
        <f>IF(D111="","",IF(OR(D111=$B$1,D111=$E$1,D111=$F$1),#REF!,#REF!))</f>
        <v/>
      </c>
      <c r="I111" s="16" t="str">
        <f>IF(D111="","",IF(D111=$B$1,"NO","YES"))</f>
        <v/>
      </c>
      <c r="J111" s="17" t="str">
        <f>IF('[1]MONTLY RESULTS'!Y112="","",'[1]MONTLY RESULTS'!Y112)</f>
        <v/>
      </c>
    </row>
    <row r="112" spans="1:10" ht="15.75">
      <c r="A112" s="13">
        <f>'[1]MONTLY RESULTS'!A113</f>
        <v>109</v>
      </c>
      <c r="B112" s="13" t="str">
        <f>IF('[1]MONTLY RESULTS'!C113="","",'[1]MONTLY RESULTS'!C113)</f>
        <v/>
      </c>
      <c r="C112" s="13" t="str">
        <f>IF('[1]MONTLY RESULTS'!D113="","",'[1]MONTLY RESULTS'!D113)</f>
        <v/>
      </c>
      <c r="D112" s="13" t="str">
        <f>IF('[1]MONTLY RESULTS'!G113="","",'[1]MONTLY RESULTS'!G113)</f>
        <v/>
      </c>
      <c r="E112" s="13" t="str">
        <f>IF('[1]MONTLY RESULTS'!I113="","",'[1]MONTLY RESULTS'!I113)</f>
        <v/>
      </c>
      <c r="F112" s="13" t="str">
        <f>IF('[1]MONTLY RESULTS'!J113=0,"",'[1]MONTLY RESULTS'!J113)</f>
        <v/>
      </c>
      <c r="G112" s="14" t="str">
        <f>IF('[1]MONTLY RESULTS'!W113=0,"",'[1]MONTLY RESULTS'!W113)</f>
        <v/>
      </c>
      <c r="H112" s="15" t="str">
        <f>IF(D112="","",IF(OR(D112=$B$1,D112=$E$1,D112=$F$1),#REF!,#REF!))</f>
        <v/>
      </c>
      <c r="I112" s="16" t="str">
        <f>IF(D112="","",IF(D112=$B$1,"NO","YES"))</f>
        <v/>
      </c>
      <c r="J112" s="17" t="str">
        <f>IF('[1]MONTLY RESULTS'!Y113="","",'[1]MONTLY RESULTS'!Y113)</f>
        <v/>
      </c>
    </row>
    <row r="113" spans="1:10" ht="15.75">
      <c r="A113" s="13">
        <f>'[1]MONTLY RESULTS'!A114</f>
        <v>110</v>
      </c>
      <c r="B113" s="13" t="str">
        <f>IF('[1]MONTLY RESULTS'!C114="","",'[1]MONTLY RESULTS'!C114)</f>
        <v/>
      </c>
      <c r="C113" s="13" t="str">
        <f>IF('[1]MONTLY RESULTS'!D114="","",'[1]MONTLY RESULTS'!D114)</f>
        <v/>
      </c>
      <c r="D113" s="13" t="str">
        <f>IF('[1]MONTLY RESULTS'!G114="","",'[1]MONTLY RESULTS'!G114)</f>
        <v/>
      </c>
      <c r="E113" s="13" t="str">
        <f>IF('[1]MONTLY RESULTS'!I114="","",'[1]MONTLY RESULTS'!I114)</f>
        <v/>
      </c>
      <c r="F113" s="13" t="str">
        <f>IF('[1]MONTLY RESULTS'!J114=0,"",'[1]MONTLY RESULTS'!J114)</f>
        <v/>
      </c>
      <c r="G113" s="14" t="str">
        <f>IF('[1]MONTLY RESULTS'!W114=0,"",'[1]MONTLY RESULTS'!W114)</f>
        <v/>
      </c>
      <c r="H113" s="15" t="str">
        <f>IF(D113="","",IF(OR(D113=$B$1,D113=$E$1,D113=$F$1),#REF!,#REF!))</f>
        <v/>
      </c>
      <c r="I113" s="16" t="str">
        <f>IF(D113="","",IF(D113=$B$1,"NO","YES"))</f>
        <v/>
      </c>
      <c r="J113" s="17" t="str">
        <f>IF('[1]MONTLY RESULTS'!Y114="","",'[1]MONTLY RESULTS'!Y114)</f>
        <v/>
      </c>
    </row>
    <row r="114" spans="1:10" ht="15.75">
      <c r="A114" s="13">
        <f>'[1]MONTLY RESULTS'!A115</f>
        <v>111</v>
      </c>
      <c r="B114" s="13" t="str">
        <f>IF('[1]MONTLY RESULTS'!C115="","",'[1]MONTLY RESULTS'!C115)</f>
        <v/>
      </c>
      <c r="C114" s="13" t="str">
        <f>IF('[1]MONTLY RESULTS'!D115="","",'[1]MONTLY RESULTS'!D115)</f>
        <v/>
      </c>
      <c r="D114" s="13" t="str">
        <f>IF('[1]MONTLY RESULTS'!G115="","",'[1]MONTLY RESULTS'!G115)</f>
        <v/>
      </c>
      <c r="E114" s="13" t="str">
        <f>IF('[1]MONTLY RESULTS'!I115="","",'[1]MONTLY RESULTS'!I115)</f>
        <v/>
      </c>
      <c r="F114" s="13" t="str">
        <f>IF('[1]MONTLY RESULTS'!J115=0,"",'[1]MONTLY RESULTS'!J115)</f>
        <v/>
      </c>
      <c r="G114" s="14" t="str">
        <f>IF('[1]MONTLY RESULTS'!W115=0,"",'[1]MONTLY RESULTS'!W115)</f>
        <v/>
      </c>
      <c r="H114" s="15" t="str">
        <f>IF(D114="","",IF(OR(D114=$B$1,D114=$E$1,D114=$F$1),#REF!,#REF!))</f>
        <v/>
      </c>
      <c r="I114" s="16" t="str">
        <f>IF(D114="","",IF(D114=$B$1,"NO","YES"))</f>
        <v/>
      </c>
      <c r="J114" s="17" t="str">
        <f>IF('[1]MONTLY RESULTS'!Y115="","",'[1]MONTLY RESULTS'!Y115)</f>
        <v/>
      </c>
    </row>
    <row r="115" spans="1:10" ht="15.75">
      <c r="A115" s="13">
        <f>'[1]MONTLY RESULTS'!A116</f>
        <v>112</v>
      </c>
      <c r="B115" s="13" t="str">
        <f>IF('[1]MONTLY RESULTS'!C116="","",'[1]MONTLY RESULTS'!C116)</f>
        <v/>
      </c>
      <c r="C115" s="13" t="str">
        <f>IF('[1]MONTLY RESULTS'!D116="","",'[1]MONTLY RESULTS'!D116)</f>
        <v/>
      </c>
      <c r="D115" s="13" t="str">
        <f>IF('[1]MONTLY RESULTS'!G116="","",'[1]MONTLY RESULTS'!G116)</f>
        <v/>
      </c>
      <c r="E115" s="13" t="str">
        <f>IF('[1]MONTLY RESULTS'!I116="","",'[1]MONTLY RESULTS'!I116)</f>
        <v/>
      </c>
      <c r="F115" s="13" t="str">
        <f>IF('[1]MONTLY RESULTS'!J116=0,"",'[1]MONTLY RESULTS'!J116)</f>
        <v/>
      </c>
      <c r="G115" s="14" t="str">
        <f>IF('[1]MONTLY RESULTS'!W116=0,"",'[1]MONTLY RESULTS'!W116)</f>
        <v/>
      </c>
      <c r="H115" s="15" t="str">
        <f>IF(D115="","",IF(OR(D115=$B$1,D115=$E$1,D115=$F$1),#REF!,#REF!))</f>
        <v/>
      </c>
      <c r="I115" s="16" t="str">
        <f>IF(D115="","",IF(D115=$B$1,"NO","YES"))</f>
        <v/>
      </c>
      <c r="J115" s="17" t="str">
        <f>IF('[1]MONTLY RESULTS'!Y116="","",'[1]MONTLY RESULTS'!Y116)</f>
        <v/>
      </c>
    </row>
    <row r="116" spans="1:10" ht="15.75">
      <c r="A116" s="13">
        <f>'[1]MONTLY RESULTS'!A117</f>
        <v>113</v>
      </c>
      <c r="B116" s="13" t="str">
        <f>IF('[1]MONTLY RESULTS'!C117="","",'[1]MONTLY RESULTS'!C117)</f>
        <v/>
      </c>
      <c r="C116" s="13" t="str">
        <f>IF('[1]MONTLY RESULTS'!D117="","",'[1]MONTLY RESULTS'!D117)</f>
        <v/>
      </c>
      <c r="D116" s="13" t="str">
        <f>IF('[1]MONTLY RESULTS'!G117="","",'[1]MONTLY RESULTS'!G117)</f>
        <v/>
      </c>
      <c r="E116" s="13" t="str">
        <f>IF('[1]MONTLY RESULTS'!I117="","",'[1]MONTLY RESULTS'!I117)</f>
        <v/>
      </c>
      <c r="F116" s="13" t="str">
        <f>IF('[1]MONTLY RESULTS'!J117=0,"",'[1]MONTLY RESULTS'!J117)</f>
        <v/>
      </c>
      <c r="G116" s="14" t="str">
        <f>IF('[1]MONTLY RESULTS'!W117=0,"",'[1]MONTLY RESULTS'!W117)</f>
        <v/>
      </c>
      <c r="H116" s="15" t="str">
        <f>IF(D116="","",IF(OR(D116=$B$1,D116=$E$1,D116=$F$1),#REF!,#REF!))</f>
        <v/>
      </c>
      <c r="I116" s="16" t="str">
        <f>IF(D116="","",IF(D116=$B$1,"NO","YES"))</f>
        <v/>
      </c>
      <c r="J116" s="17" t="str">
        <f>IF('[1]MONTLY RESULTS'!Y117="","",'[1]MONTLY RESULTS'!Y117)</f>
        <v/>
      </c>
    </row>
    <row r="117" spans="1:10" ht="15.75">
      <c r="A117" s="13">
        <f>'[1]MONTLY RESULTS'!A118</f>
        <v>114</v>
      </c>
      <c r="B117" s="13" t="str">
        <f>IF('[1]MONTLY RESULTS'!C118="","",'[1]MONTLY RESULTS'!C118)</f>
        <v/>
      </c>
      <c r="C117" s="13" t="str">
        <f>IF('[1]MONTLY RESULTS'!D118="","",'[1]MONTLY RESULTS'!D118)</f>
        <v/>
      </c>
      <c r="D117" s="13" t="str">
        <f>IF('[1]MONTLY RESULTS'!G118="","",'[1]MONTLY RESULTS'!G118)</f>
        <v/>
      </c>
      <c r="E117" s="13" t="str">
        <f>IF('[1]MONTLY RESULTS'!I118="","",'[1]MONTLY RESULTS'!I118)</f>
        <v/>
      </c>
      <c r="F117" s="13" t="str">
        <f>IF('[1]MONTLY RESULTS'!J118=0,"",'[1]MONTLY RESULTS'!J118)</f>
        <v/>
      </c>
      <c r="G117" s="14" t="str">
        <f>IF('[1]MONTLY RESULTS'!W118=0,"",'[1]MONTLY RESULTS'!W118)</f>
        <v/>
      </c>
      <c r="H117" s="15" t="str">
        <f>IF(D117="","",IF(OR(D117=$B$1,D117=$E$1,D117=$F$1),#REF!,#REF!))</f>
        <v/>
      </c>
      <c r="I117" s="16" t="str">
        <f>IF(D117="","",IF(D117=$B$1,"NO","YES"))</f>
        <v/>
      </c>
      <c r="J117" s="17" t="str">
        <f>IF('[1]MONTLY RESULTS'!Y118="","",'[1]MONTLY RESULTS'!Y118)</f>
        <v/>
      </c>
    </row>
    <row r="118" spans="1:10" ht="15.75">
      <c r="A118" s="13">
        <f>'[1]MONTLY RESULTS'!A119</f>
        <v>115</v>
      </c>
      <c r="B118" s="13" t="str">
        <f>IF('[1]MONTLY RESULTS'!C119="","",'[1]MONTLY RESULTS'!C119)</f>
        <v/>
      </c>
      <c r="C118" s="13" t="str">
        <f>IF('[1]MONTLY RESULTS'!D119="","",'[1]MONTLY RESULTS'!D119)</f>
        <v/>
      </c>
      <c r="D118" s="13" t="str">
        <f>IF('[1]MONTLY RESULTS'!G119="","",'[1]MONTLY RESULTS'!G119)</f>
        <v/>
      </c>
      <c r="E118" s="13" t="str">
        <f>IF('[1]MONTLY RESULTS'!I119="","",'[1]MONTLY RESULTS'!I119)</f>
        <v/>
      </c>
      <c r="F118" s="13" t="str">
        <f>IF('[1]MONTLY RESULTS'!J119=0,"",'[1]MONTLY RESULTS'!J119)</f>
        <v/>
      </c>
      <c r="G118" s="14" t="str">
        <f>IF('[1]MONTLY RESULTS'!W119=0,"",'[1]MONTLY RESULTS'!W119)</f>
        <v/>
      </c>
      <c r="H118" s="15" t="str">
        <f>IF(D118="","",IF(OR(D118=$B$1,D118=$E$1,D118=$F$1),#REF!,#REF!))</f>
        <v/>
      </c>
      <c r="I118" s="16" t="str">
        <f>IF(D118="","",IF(D118=$B$1,"NO","YES"))</f>
        <v/>
      </c>
      <c r="J118" s="17" t="str">
        <f>IF('[1]MONTLY RESULTS'!Y119="","",'[1]MONTLY RESULTS'!Y119)</f>
        <v/>
      </c>
    </row>
    <row r="119" spans="1:10" ht="15.75">
      <c r="A119" s="13">
        <f>'[1]MONTLY RESULTS'!A120</f>
        <v>116</v>
      </c>
      <c r="B119" s="13" t="str">
        <f>IF('[1]MONTLY RESULTS'!C120="","",'[1]MONTLY RESULTS'!C120)</f>
        <v/>
      </c>
      <c r="C119" s="13" t="str">
        <f>IF('[1]MONTLY RESULTS'!D120="","",'[1]MONTLY RESULTS'!D120)</f>
        <v/>
      </c>
      <c r="D119" s="13" t="str">
        <f>IF('[1]MONTLY RESULTS'!G120="","",'[1]MONTLY RESULTS'!G120)</f>
        <v/>
      </c>
      <c r="E119" s="13" t="str">
        <f>IF('[1]MONTLY RESULTS'!I120="","",'[1]MONTLY RESULTS'!I120)</f>
        <v/>
      </c>
      <c r="F119" s="13" t="str">
        <f>IF('[1]MONTLY RESULTS'!J120=0,"",'[1]MONTLY RESULTS'!J120)</f>
        <v/>
      </c>
      <c r="G119" s="14" t="str">
        <f>IF('[1]MONTLY RESULTS'!W120=0,"",'[1]MONTLY RESULTS'!W120)</f>
        <v/>
      </c>
      <c r="H119" s="15" t="str">
        <f>IF(D119="","",IF(OR(D119=$B$1,D119=$E$1,D119=$F$1),#REF!,#REF!))</f>
        <v/>
      </c>
      <c r="I119" s="16" t="str">
        <f>IF(D119="","",IF(D119=$B$1,"NO","YES"))</f>
        <v/>
      </c>
      <c r="J119" s="17" t="str">
        <f>IF('[1]MONTLY RESULTS'!Y120="","",'[1]MONTLY RESULTS'!Y120)</f>
        <v/>
      </c>
    </row>
    <row r="120" spans="1:10" ht="15.75">
      <c r="A120" s="13">
        <f>'[1]MONTLY RESULTS'!A121</f>
        <v>117</v>
      </c>
      <c r="B120" s="13" t="str">
        <f>IF('[1]MONTLY RESULTS'!C121="","",'[1]MONTLY RESULTS'!C121)</f>
        <v/>
      </c>
      <c r="C120" s="13" t="str">
        <f>IF('[1]MONTLY RESULTS'!D121="","",'[1]MONTLY RESULTS'!D121)</f>
        <v/>
      </c>
      <c r="D120" s="13" t="str">
        <f>IF('[1]MONTLY RESULTS'!G121="","",'[1]MONTLY RESULTS'!G121)</f>
        <v/>
      </c>
      <c r="E120" s="13" t="str">
        <f>IF('[1]MONTLY RESULTS'!I121="","",'[1]MONTLY RESULTS'!I121)</f>
        <v/>
      </c>
      <c r="F120" s="13" t="str">
        <f>IF('[1]MONTLY RESULTS'!J121=0,"",'[1]MONTLY RESULTS'!J121)</f>
        <v/>
      </c>
      <c r="G120" s="14" t="str">
        <f>IF('[1]MONTLY RESULTS'!W121=0,"",'[1]MONTLY RESULTS'!W121)</f>
        <v/>
      </c>
      <c r="H120" s="15" t="str">
        <f>IF(D120="","",IF(OR(D120=$B$1,D120=$E$1,D120=$F$1),#REF!,#REF!))</f>
        <v/>
      </c>
      <c r="I120" s="16" t="str">
        <f>IF(D120="","",IF(D120=$B$1,"NO","YES"))</f>
        <v/>
      </c>
      <c r="J120" s="17" t="str">
        <f>IF('[1]MONTLY RESULTS'!Y121="","",'[1]MONTLY RESULTS'!Y121)</f>
        <v/>
      </c>
    </row>
    <row r="121" spans="1:10" ht="15.75">
      <c r="A121" s="13">
        <f>'[1]MONTLY RESULTS'!A122</f>
        <v>118</v>
      </c>
      <c r="B121" s="13" t="str">
        <f>IF('[1]MONTLY RESULTS'!C122="","",'[1]MONTLY RESULTS'!C122)</f>
        <v/>
      </c>
      <c r="C121" s="13" t="str">
        <f>IF('[1]MONTLY RESULTS'!D122="","",'[1]MONTLY RESULTS'!D122)</f>
        <v/>
      </c>
      <c r="D121" s="13" t="str">
        <f>IF('[1]MONTLY RESULTS'!G122="","",'[1]MONTLY RESULTS'!G122)</f>
        <v/>
      </c>
      <c r="E121" s="13" t="str">
        <f>IF('[1]MONTLY RESULTS'!I122="","",'[1]MONTLY RESULTS'!I122)</f>
        <v/>
      </c>
      <c r="F121" s="13" t="str">
        <f>IF('[1]MONTLY RESULTS'!J122=0,"",'[1]MONTLY RESULTS'!J122)</f>
        <v/>
      </c>
      <c r="G121" s="14" t="str">
        <f>IF('[1]MONTLY RESULTS'!W122=0,"",'[1]MONTLY RESULTS'!W122)</f>
        <v/>
      </c>
      <c r="H121" s="15" t="str">
        <f>IF(D121="","",IF(OR(D121=$B$1,D121=$E$1,D121=$F$1),#REF!,#REF!))</f>
        <v/>
      </c>
      <c r="I121" s="16" t="str">
        <f>IF(D121="","",IF(D121=$B$1,"NO","YES"))</f>
        <v/>
      </c>
      <c r="J121" s="17" t="str">
        <f>IF('[1]MONTLY RESULTS'!Y122="","",'[1]MONTLY RESULTS'!Y122)</f>
        <v/>
      </c>
    </row>
    <row r="122" spans="1:10" ht="15.75">
      <c r="A122" s="13">
        <f>'[1]MONTLY RESULTS'!A123</f>
        <v>119</v>
      </c>
      <c r="B122" s="13" t="str">
        <f>IF('[1]MONTLY RESULTS'!C123="","",'[1]MONTLY RESULTS'!C123)</f>
        <v/>
      </c>
      <c r="C122" s="13" t="str">
        <f>IF('[1]MONTLY RESULTS'!D123="","",'[1]MONTLY RESULTS'!D123)</f>
        <v/>
      </c>
      <c r="D122" s="13" t="str">
        <f>IF('[1]MONTLY RESULTS'!G123="","",'[1]MONTLY RESULTS'!G123)</f>
        <v/>
      </c>
      <c r="E122" s="13" t="str">
        <f>IF('[1]MONTLY RESULTS'!I123="","",'[1]MONTLY RESULTS'!I123)</f>
        <v/>
      </c>
      <c r="F122" s="13" t="str">
        <f>IF('[1]MONTLY RESULTS'!J123=0,"",'[1]MONTLY RESULTS'!J123)</f>
        <v/>
      </c>
      <c r="G122" s="14" t="str">
        <f>IF('[1]MONTLY RESULTS'!W123=0,"",'[1]MONTLY RESULTS'!W123)</f>
        <v/>
      </c>
      <c r="H122" s="15" t="str">
        <f>IF(D122="","",IF(OR(D122=$B$1,D122=$E$1,D122=$F$1),#REF!,#REF!))</f>
        <v/>
      </c>
      <c r="I122" s="16" t="str">
        <f>IF(D122="","",IF(D122=$B$1,"NO","YES"))</f>
        <v/>
      </c>
      <c r="J122" s="17" t="str">
        <f>IF('[1]MONTLY RESULTS'!Y123="","",'[1]MONTLY RESULTS'!Y123)</f>
        <v/>
      </c>
    </row>
    <row r="123" spans="1:10" ht="15.75">
      <c r="A123" s="13">
        <f>'[1]MONTLY RESULTS'!A124</f>
        <v>120</v>
      </c>
      <c r="B123" s="13" t="str">
        <f>IF('[1]MONTLY RESULTS'!C124="","",'[1]MONTLY RESULTS'!C124)</f>
        <v/>
      </c>
      <c r="C123" s="13" t="str">
        <f>IF('[1]MONTLY RESULTS'!D124="","",'[1]MONTLY RESULTS'!D124)</f>
        <v/>
      </c>
      <c r="D123" s="13" t="str">
        <f>IF('[1]MONTLY RESULTS'!G124="","",'[1]MONTLY RESULTS'!G124)</f>
        <v/>
      </c>
      <c r="E123" s="13" t="str">
        <f>IF('[1]MONTLY RESULTS'!I124="","",'[1]MONTLY RESULTS'!I124)</f>
        <v/>
      </c>
      <c r="F123" s="13" t="str">
        <f>IF('[1]MONTLY RESULTS'!J124=0,"",'[1]MONTLY RESULTS'!J124)</f>
        <v/>
      </c>
      <c r="G123" s="14" t="str">
        <f>IF('[1]MONTLY RESULTS'!W124=0,"",'[1]MONTLY RESULTS'!W124)</f>
        <v/>
      </c>
      <c r="H123" s="15" t="str">
        <f>IF(D123="","",IF(OR(D123=$B$1,D123=$E$1,D123=$F$1),#REF!,#REF!))</f>
        <v/>
      </c>
      <c r="I123" s="16" t="str">
        <f>IF(D123="","",IF(D123=$B$1,"NO","YES"))</f>
        <v/>
      </c>
      <c r="J123" s="17" t="str">
        <f>IF('[1]MONTLY RESULTS'!Y124="","",'[1]MONTLY RESULTS'!Y124)</f>
        <v/>
      </c>
    </row>
    <row r="124" spans="1:10" ht="15.75">
      <c r="A124" s="13">
        <f>'[1]MONTLY RESULTS'!A125</f>
        <v>121</v>
      </c>
      <c r="B124" s="13" t="str">
        <f>IF('[1]MONTLY RESULTS'!C125="","",'[1]MONTLY RESULTS'!C125)</f>
        <v/>
      </c>
      <c r="C124" s="13" t="str">
        <f>IF('[1]MONTLY RESULTS'!D125="","",'[1]MONTLY RESULTS'!D125)</f>
        <v/>
      </c>
      <c r="D124" s="13" t="str">
        <f>IF('[1]MONTLY RESULTS'!G125="","",'[1]MONTLY RESULTS'!G125)</f>
        <v/>
      </c>
      <c r="E124" s="13" t="str">
        <f>IF('[1]MONTLY RESULTS'!I125="","",'[1]MONTLY RESULTS'!I125)</f>
        <v/>
      </c>
      <c r="F124" s="13" t="str">
        <f>IF('[1]MONTLY RESULTS'!J125=0,"",'[1]MONTLY RESULTS'!J125)</f>
        <v/>
      </c>
      <c r="G124" s="14" t="str">
        <f>IF('[1]MONTLY RESULTS'!W125=0,"",'[1]MONTLY RESULTS'!W125)</f>
        <v/>
      </c>
      <c r="H124" s="15" t="str">
        <f>IF(D124="","",IF(OR(D124=$B$1,D124=$E$1,D124=$F$1),#REF!,#REF!))</f>
        <v/>
      </c>
      <c r="I124" s="16" t="str">
        <f>IF(D124="","",IF(D124=$B$1,"NO","YES"))</f>
        <v/>
      </c>
      <c r="J124" s="17" t="str">
        <f>IF('[1]MONTLY RESULTS'!Y125="","",'[1]MONTLY RESULTS'!Y125)</f>
        <v/>
      </c>
    </row>
    <row r="125" spans="1:10" ht="15.75">
      <c r="A125" s="13">
        <f>'[1]MONTLY RESULTS'!A126</f>
        <v>122</v>
      </c>
      <c r="B125" s="13" t="str">
        <f>IF('[1]MONTLY RESULTS'!C126="","",'[1]MONTLY RESULTS'!C126)</f>
        <v/>
      </c>
      <c r="C125" s="13" t="str">
        <f>IF('[1]MONTLY RESULTS'!D126="","",'[1]MONTLY RESULTS'!D126)</f>
        <v/>
      </c>
      <c r="D125" s="13" t="str">
        <f>IF('[1]MONTLY RESULTS'!G126="","",'[1]MONTLY RESULTS'!G126)</f>
        <v/>
      </c>
      <c r="E125" s="13" t="str">
        <f>IF('[1]MONTLY RESULTS'!I126="","",'[1]MONTLY RESULTS'!I126)</f>
        <v/>
      </c>
      <c r="F125" s="13" t="str">
        <f>IF('[1]MONTLY RESULTS'!J126=0,"",'[1]MONTLY RESULTS'!J126)</f>
        <v/>
      </c>
      <c r="G125" s="14" t="str">
        <f>IF('[1]MONTLY RESULTS'!W126=0,"",'[1]MONTLY RESULTS'!W126)</f>
        <v/>
      </c>
      <c r="H125" s="15" t="str">
        <f>IF(D125="","",IF(OR(D125=$B$1,D125=$E$1,D125=$F$1),#REF!,#REF!))</f>
        <v/>
      </c>
      <c r="I125" s="16" t="str">
        <f>IF(D125="","",IF(D125=$B$1,"NO","YES"))</f>
        <v/>
      </c>
      <c r="J125" s="17" t="str">
        <f>IF('[1]MONTLY RESULTS'!Y126="","",'[1]MONTLY RESULTS'!Y126)</f>
        <v/>
      </c>
    </row>
    <row r="126" spans="1:10" ht="15.75">
      <c r="A126" s="13">
        <f>'[1]MONTLY RESULTS'!A127</f>
        <v>123</v>
      </c>
      <c r="B126" s="13" t="str">
        <f>IF('[1]MONTLY RESULTS'!C127="","",'[1]MONTLY RESULTS'!C127)</f>
        <v/>
      </c>
      <c r="C126" s="13" t="str">
        <f>IF('[1]MONTLY RESULTS'!D127="","",'[1]MONTLY RESULTS'!D127)</f>
        <v/>
      </c>
      <c r="D126" s="13" t="str">
        <f>IF('[1]MONTLY RESULTS'!G127="","",'[1]MONTLY RESULTS'!G127)</f>
        <v/>
      </c>
      <c r="E126" s="13" t="str">
        <f>IF('[1]MONTLY RESULTS'!I127="","",'[1]MONTLY RESULTS'!I127)</f>
        <v/>
      </c>
      <c r="F126" s="13" t="str">
        <f>IF('[1]MONTLY RESULTS'!J127=0,"",'[1]MONTLY RESULTS'!J127)</f>
        <v/>
      </c>
      <c r="G126" s="14" t="str">
        <f>IF('[1]MONTLY RESULTS'!W127=0,"",'[1]MONTLY RESULTS'!W127)</f>
        <v/>
      </c>
      <c r="H126" s="15" t="str">
        <f>IF(D126="","",IF(OR(D126=$B$1,D126=$E$1,D126=$F$1),#REF!,#REF!))</f>
        <v/>
      </c>
      <c r="I126" s="16" t="str">
        <f>IF(D126="","",IF(D126=$B$1,"NO","YES"))</f>
        <v/>
      </c>
      <c r="J126" s="17" t="str">
        <f>IF('[1]MONTLY RESULTS'!Y127="","",'[1]MONTLY RESULTS'!Y127)</f>
        <v/>
      </c>
    </row>
    <row r="127" spans="1:10" ht="15.75">
      <c r="A127" s="13">
        <f>'[1]MONTLY RESULTS'!A128</f>
        <v>124</v>
      </c>
      <c r="B127" s="13" t="str">
        <f>IF('[1]MONTLY RESULTS'!C128="","",'[1]MONTLY RESULTS'!C128)</f>
        <v/>
      </c>
      <c r="C127" s="13" t="str">
        <f>IF('[1]MONTLY RESULTS'!D128="","",'[1]MONTLY RESULTS'!D128)</f>
        <v/>
      </c>
      <c r="D127" s="13" t="str">
        <f>IF('[1]MONTLY RESULTS'!G128="","",'[1]MONTLY RESULTS'!G128)</f>
        <v/>
      </c>
      <c r="E127" s="13" t="str">
        <f>IF('[1]MONTLY RESULTS'!I128="","",'[1]MONTLY RESULTS'!I128)</f>
        <v/>
      </c>
      <c r="F127" s="13" t="str">
        <f>IF('[1]MONTLY RESULTS'!J128=0,"",'[1]MONTLY RESULTS'!J128)</f>
        <v/>
      </c>
      <c r="G127" s="14" t="str">
        <f>IF('[1]MONTLY RESULTS'!W128=0,"",'[1]MONTLY RESULTS'!W128)</f>
        <v/>
      </c>
      <c r="H127" s="15" t="str">
        <f>IF(D127="","",IF(OR(D127=$B$1,D127=$E$1,D127=$F$1),#REF!,#REF!))</f>
        <v/>
      </c>
      <c r="I127" s="16" t="str">
        <f>IF(D127="","",IF(D127=$B$1,"NO","YES"))</f>
        <v/>
      </c>
      <c r="J127" s="17" t="str">
        <f>IF('[1]MONTLY RESULTS'!Y128="","",'[1]MONTLY RESULTS'!Y128)</f>
        <v/>
      </c>
    </row>
    <row r="128" spans="1:10" ht="15.75">
      <c r="A128" s="13">
        <f>'[1]MONTLY RESULTS'!A129</f>
        <v>125</v>
      </c>
      <c r="B128" s="13" t="str">
        <f>IF('[1]MONTLY RESULTS'!C129="","",'[1]MONTLY RESULTS'!C129)</f>
        <v/>
      </c>
      <c r="C128" s="13" t="str">
        <f>IF('[1]MONTLY RESULTS'!D129="","",'[1]MONTLY RESULTS'!D129)</f>
        <v/>
      </c>
      <c r="D128" s="13" t="str">
        <f>IF('[1]MONTLY RESULTS'!G129="","",'[1]MONTLY RESULTS'!G129)</f>
        <v/>
      </c>
      <c r="E128" s="13" t="str">
        <f>IF('[1]MONTLY RESULTS'!I129="","",'[1]MONTLY RESULTS'!I129)</f>
        <v/>
      </c>
      <c r="F128" s="13" t="str">
        <f>IF('[1]MONTLY RESULTS'!J129=0,"",'[1]MONTLY RESULTS'!J129)</f>
        <v/>
      </c>
      <c r="G128" s="14" t="str">
        <f>IF('[1]MONTLY RESULTS'!W129=0,"",'[1]MONTLY RESULTS'!W129)</f>
        <v/>
      </c>
      <c r="H128" s="15" t="str">
        <f>IF(D128="","",IF(OR(D128=$B$1,D128=$E$1,D128=$F$1),#REF!,#REF!))</f>
        <v/>
      </c>
      <c r="I128" s="16" t="str">
        <f>IF(D128="","",IF(D128=$B$1,"NO","YES"))</f>
        <v/>
      </c>
      <c r="J128" s="17" t="str">
        <f>IF('[1]MONTLY RESULTS'!Y129="","",'[1]MONTLY RESULTS'!Y129)</f>
        <v/>
      </c>
    </row>
    <row r="129" spans="1:10" ht="15.75">
      <c r="A129" s="13">
        <f>'[1]MONTLY RESULTS'!A130</f>
        <v>126</v>
      </c>
      <c r="B129" s="13" t="str">
        <f>IF('[1]MONTLY RESULTS'!C130="","",'[1]MONTLY RESULTS'!C130)</f>
        <v/>
      </c>
      <c r="C129" s="13" t="str">
        <f>IF('[1]MONTLY RESULTS'!D130="","",'[1]MONTLY RESULTS'!D130)</f>
        <v/>
      </c>
      <c r="D129" s="13" t="str">
        <f>IF('[1]MONTLY RESULTS'!G130="","",'[1]MONTLY RESULTS'!G130)</f>
        <v/>
      </c>
      <c r="E129" s="13" t="str">
        <f>IF('[1]MONTLY RESULTS'!I130="","",'[1]MONTLY RESULTS'!I130)</f>
        <v/>
      </c>
      <c r="F129" s="13" t="str">
        <f>IF('[1]MONTLY RESULTS'!J130=0,"",'[1]MONTLY RESULTS'!J130)</f>
        <v/>
      </c>
      <c r="G129" s="14" t="str">
        <f>IF('[1]MONTLY RESULTS'!W130=0,"",'[1]MONTLY RESULTS'!W130)</f>
        <v/>
      </c>
      <c r="H129" s="15" t="str">
        <f>IF(D129="","",IF(OR(D129=$B$1,D129=$E$1,D129=$F$1),#REF!,#REF!))</f>
        <v/>
      </c>
      <c r="I129" s="16" t="str">
        <f>IF(D129="","",IF(D129=$B$1,"NO","YES"))</f>
        <v/>
      </c>
      <c r="J129" s="17" t="str">
        <f>IF('[1]MONTLY RESULTS'!Y130="","",'[1]MONTLY RESULTS'!Y130)</f>
        <v/>
      </c>
    </row>
    <row r="130" spans="1:10" ht="15.75">
      <c r="A130" s="13">
        <f>'[1]MONTLY RESULTS'!A131</f>
        <v>127</v>
      </c>
      <c r="B130" s="13" t="str">
        <f>IF('[1]MONTLY RESULTS'!C131="","",'[1]MONTLY RESULTS'!C131)</f>
        <v/>
      </c>
      <c r="C130" s="13" t="str">
        <f>IF('[1]MONTLY RESULTS'!D131="","",'[1]MONTLY RESULTS'!D131)</f>
        <v/>
      </c>
      <c r="D130" s="13" t="str">
        <f>IF('[1]MONTLY RESULTS'!G131="","",'[1]MONTLY RESULTS'!G131)</f>
        <v/>
      </c>
      <c r="E130" s="13" t="str">
        <f>IF('[1]MONTLY RESULTS'!I131="","",'[1]MONTLY RESULTS'!I131)</f>
        <v/>
      </c>
      <c r="F130" s="13" t="str">
        <f>IF('[1]MONTLY RESULTS'!J131=0,"",'[1]MONTLY RESULTS'!J131)</f>
        <v/>
      </c>
      <c r="G130" s="14" t="str">
        <f>IF('[1]MONTLY RESULTS'!W131=0,"",'[1]MONTLY RESULTS'!W131)</f>
        <v/>
      </c>
      <c r="H130" s="15" t="str">
        <f>IF(D130="","",IF(OR(D130=$B$1,D130=$E$1,D130=$F$1),#REF!,#REF!))</f>
        <v/>
      </c>
      <c r="I130" s="16" t="str">
        <f>IF(D130="","",IF(D130=$B$1,"NO","YES"))</f>
        <v/>
      </c>
      <c r="J130" s="17" t="str">
        <f>IF('[1]MONTLY RESULTS'!Y131="","",'[1]MONTLY RESULTS'!Y131)</f>
        <v/>
      </c>
    </row>
    <row r="131" spans="1:10" ht="15.75">
      <c r="A131" s="13">
        <f>'[1]MONTLY RESULTS'!A132</f>
        <v>128</v>
      </c>
      <c r="B131" s="13" t="str">
        <f>IF('[1]MONTLY RESULTS'!C132="","",'[1]MONTLY RESULTS'!C132)</f>
        <v/>
      </c>
      <c r="C131" s="13" t="str">
        <f>IF('[1]MONTLY RESULTS'!D132="","",'[1]MONTLY RESULTS'!D132)</f>
        <v/>
      </c>
      <c r="D131" s="13" t="str">
        <f>IF('[1]MONTLY RESULTS'!G132="","",'[1]MONTLY RESULTS'!G132)</f>
        <v/>
      </c>
      <c r="E131" s="13" t="str">
        <f>IF('[1]MONTLY RESULTS'!I132="","",'[1]MONTLY RESULTS'!I132)</f>
        <v/>
      </c>
      <c r="F131" s="13" t="str">
        <f>IF('[1]MONTLY RESULTS'!J132=0,"",'[1]MONTLY RESULTS'!J132)</f>
        <v/>
      </c>
      <c r="G131" s="14" t="str">
        <f>IF('[1]MONTLY RESULTS'!W132=0,"",'[1]MONTLY RESULTS'!W132)</f>
        <v/>
      </c>
      <c r="H131" s="15" t="str">
        <f>IF(D131="","",IF(OR(D131=$B$1,D131=$E$1,D131=$F$1),#REF!,#REF!))</f>
        <v/>
      </c>
      <c r="I131" s="16" t="str">
        <f>IF(D131="","",IF(D131=$B$1,"NO","YES"))</f>
        <v/>
      </c>
      <c r="J131" s="17" t="str">
        <f>IF('[1]MONTLY RESULTS'!Y132="","",'[1]MONTLY RESULTS'!Y132)</f>
        <v/>
      </c>
    </row>
    <row r="132" spans="1:10" ht="15.75">
      <c r="A132" s="13">
        <f>'[1]MONTLY RESULTS'!A133</f>
        <v>129</v>
      </c>
      <c r="B132" s="13" t="str">
        <f>IF('[1]MONTLY RESULTS'!C133="","",'[1]MONTLY RESULTS'!C133)</f>
        <v/>
      </c>
      <c r="C132" s="13" t="str">
        <f>IF('[1]MONTLY RESULTS'!D133="","",'[1]MONTLY RESULTS'!D133)</f>
        <v/>
      </c>
      <c r="D132" s="13" t="str">
        <f>IF('[1]MONTLY RESULTS'!G133="","",'[1]MONTLY RESULTS'!G133)</f>
        <v/>
      </c>
      <c r="E132" s="13" t="str">
        <f>IF('[1]MONTLY RESULTS'!I133="","",'[1]MONTLY RESULTS'!I133)</f>
        <v/>
      </c>
      <c r="F132" s="13" t="str">
        <f>IF('[1]MONTLY RESULTS'!J133=0,"",'[1]MONTLY RESULTS'!J133)</f>
        <v/>
      </c>
      <c r="G132" s="14" t="str">
        <f>IF('[1]MONTLY RESULTS'!W133=0,"",'[1]MONTLY RESULTS'!W133)</f>
        <v/>
      </c>
      <c r="H132" s="15" t="str">
        <f>IF(D132="","",IF(OR(D132=$B$1,D132=$E$1,D132=$F$1),#REF!,#REF!))</f>
        <v/>
      </c>
      <c r="I132" s="16" t="str">
        <f>IF(D132="","",IF(D132=$B$1,"NO","YES"))</f>
        <v/>
      </c>
      <c r="J132" s="17" t="str">
        <f>IF('[1]MONTLY RESULTS'!Y133="","",'[1]MONTLY RESULTS'!Y133)</f>
        <v/>
      </c>
    </row>
    <row r="133" spans="1:10" ht="15.75">
      <c r="A133" s="13">
        <f>'[1]MONTLY RESULTS'!A134</f>
        <v>130</v>
      </c>
      <c r="B133" s="13" t="str">
        <f>IF('[1]MONTLY RESULTS'!C134="","",'[1]MONTLY RESULTS'!C134)</f>
        <v/>
      </c>
      <c r="C133" s="13" t="str">
        <f>IF('[1]MONTLY RESULTS'!D134="","",'[1]MONTLY RESULTS'!D134)</f>
        <v/>
      </c>
      <c r="D133" s="13" t="str">
        <f>IF('[1]MONTLY RESULTS'!G134="","",'[1]MONTLY RESULTS'!G134)</f>
        <v/>
      </c>
      <c r="E133" s="13" t="str">
        <f>IF('[1]MONTLY RESULTS'!I134="","",'[1]MONTLY RESULTS'!I134)</f>
        <v/>
      </c>
      <c r="F133" s="13" t="str">
        <f>IF('[1]MONTLY RESULTS'!J134=0,"",'[1]MONTLY RESULTS'!J134)</f>
        <v/>
      </c>
      <c r="G133" s="14" t="str">
        <f>IF('[1]MONTLY RESULTS'!W134=0,"",'[1]MONTLY RESULTS'!W134)</f>
        <v/>
      </c>
      <c r="H133" s="15" t="str">
        <f>IF(D133="","",IF(OR(D133=$B$1,D133=$E$1,D133=$F$1),#REF!,#REF!))</f>
        <v/>
      </c>
      <c r="I133" s="16" t="str">
        <f>IF(D133="","",IF(D133=$B$1,"NO","YES"))</f>
        <v/>
      </c>
      <c r="J133" s="17" t="str">
        <f>IF('[1]MONTLY RESULTS'!Y134="","",'[1]MONTLY RESULTS'!Y134)</f>
        <v/>
      </c>
    </row>
    <row r="134" spans="1:10" ht="15.75">
      <c r="A134" s="13">
        <f>'[1]MONTLY RESULTS'!A135</f>
        <v>131</v>
      </c>
      <c r="B134" s="13" t="str">
        <f>IF('[1]MONTLY RESULTS'!C135="","",'[1]MONTLY RESULTS'!C135)</f>
        <v/>
      </c>
      <c r="C134" s="13" t="str">
        <f>IF('[1]MONTLY RESULTS'!D135="","",'[1]MONTLY RESULTS'!D135)</f>
        <v/>
      </c>
      <c r="D134" s="13" t="str">
        <f>IF('[1]MONTLY RESULTS'!G135="","",'[1]MONTLY RESULTS'!G135)</f>
        <v/>
      </c>
      <c r="E134" s="13" t="str">
        <f>IF('[1]MONTLY RESULTS'!I135="","",'[1]MONTLY RESULTS'!I135)</f>
        <v/>
      </c>
      <c r="F134" s="13" t="str">
        <f>IF('[1]MONTLY RESULTS'!J135=0,"",'[1]MONTLY RESULTS'!J135)</f>
        <v/>
      </c>
      <c r="G134" s="14" t="str">
        <f>IF('[1]MONTLY RESULTS'!W135=0,"",'[1]MONTLY RESULTS'!W135)</f>
        <v/>
      </c>
      <c r="H134" s="15" t="str">
        <f>IF(D134="","",IF(OR(D134=$B$1,D134=$E$1,D134=$F$1),#REF!,#REF!))</f>
        <v/>
      </c>
      <c r="I134" s="16" t="str">
        <f>IF(D134="","",IF(D134=$B$1,"NO","YES"))</f>
        <v/>
      </c>
      <c r="J134" s="17" t="str">
        <f>IF('[1]MONTLY RESULTS'!Y135="","",'[1]MONTLY RESULTS'!Y135)</f>
        <v/>
      </c>
    </row>
    <row r="135" spans="1:10" ht="15.75">
      <c r="A135" s="13">
        <f>'[1]MONTLY RESULTS'!A136</f>
        <v>132</v>
      </c>
      <c r="B135" s="13" t="str">
        <f>IF('[1]MONTLY RESULTS'!C136="","",'[1]MONTLY RESULTS'!C136)</f>
        <v/>
      </c>
      <c r="C135" s="13" t="str">
        <f>IF('[1]MONTLY RESULTS'!D136="","",'[1]MONTLY RESULTS'!D136)</f>
        <v/>
      </c>
      <c r="D135" s="13" t="str">
        <f>IF('[1]MONTLY RESULTS'!G136="","",'[1]MONTLY RESULTS'!G136)</f>
        <v/>
      </c>
      <c r="E135" s="13" t="str">
        <f>IF('[1]MONTLY RESULTS'!I136="","",'[1]MONTLY RESULTS'!I136)</f>
        <v/>
      </c>
      <c r="F135" s="13" t="str">
        <f>IF('[1]MONTLY RESULTS'!J136=0,"",'[1]MONTLY RESULTS'!J136)</f>
        <v/>
      </c>
      <c r="G135" s="14" t="str">
        <f>IF('[1]MONTLY RESULTS'!W136=0,"",'[1]MONTLY RESULTS'!W136)</f>
        <v/>
      </c>
      <c r="H135" s="15" t="str">
        <f>IF(D135="","",IF(OR(D135=$B$1,D135=$E$1,D135=$F$1),#REF!,#REF!))</f>
        <v/>
      </c>
      <c r="I135" s="16" t="str">
        <f>IF(D135="","",IF(D135=$B$1,"NO","YES"))</f>
        <v/>
      </c>
      <c r="J135" s="17" t="str">
        <f>IF('[1]MONTLY RESULTS'!Y136="","",'[1]MONTLY RESULTS'!Y136)</f>
        <v/>
      </c>
    </row>
    <row r="136" spans="1:10" ht="15.75">
      <c r="A136" s="13">
        <f>'[1]MONTLY RESULTS'!A137</f>
        <v>133</v>
      </c>
      <c r="B136" s="13" t="str">
        <f>IF('[1]MONTLY RESULTS'!C137="","",'[1]MONTLY RESULTS'!C137)</f>
        <v/>
      </c>
      <c r="C136" s="13" t="str">
        <f>IF('[1]MONTLY RESULTS'!D137="","",'[1]MONTLY RESULTS'!D137)</f>
        <v/>
      </c>
      <c r="D136" s="13" t="str">
        <f>IF('[1]MONTLY RESULTS'!G137="","",'[1]MONTLY RESULTS'!G137)</f>
        <v/>
      </c>
      <c r="E136" s="13" t="str">
        <f>IF('[1]MONTLY RESULTS'!I137="","",'[1]MONTLY RESULTS'!I137)</f>
        <v/>
      </c>
      <c r="F136" s="13" t="str">
        <f>IF('[1]MONTLY RESULTS'!J137=0,"",'[1]MONTLY RESULTS'!J137)</f>
        <v/>
      </c>
      <c r="G136" s="14" t="str">
        <f>IF('[1]MONTLY RESULTS'!W137=0,"",'[1]MONTLY RESULTS'!W137)</f>
        <v/>
      </c>
      <c r="H136" s="15" t="str">
        <f>IF(D136="","",IF(OR(D136=$B$1,D136=$E$1,D136=$F$1),#REF!,#REF!))</f>
        <v/>
      </c>
      <c r="I136" s="16" t="str">
        <f>IF(D136="","",IF(D136=$B$1,"NO","YES"))</f>
        <v/>
      </c>
      <c r="J136" s="17" t="str">
        <f>IF('[1]MONTLY RESULTS'!Y137="","",'[1]MONTLY RESULTS'!Y137)</f>
        <v/>
      </c>
    </row>
    <row r="137" spans="1:10" ht="15.75">
      <c r="A137" s="13">
        <f>'[1]MONTLY RESULTS'!A138</f>
        <v>134</v>
      </c>
      <c r="B137" s="13" t="str">
        <f>IF('[1]MONTLY RESULTS'!C138="","",'[1]MONTLY RESULTS'!C138)</f>
        <v/>
      </c>
      <c r="C137" s="13" t="str">
        <f>IF('[1]MONTLY RESULTS'!D138="","",'[1]MONTLY RESULTS'!D138)</f>
        <v/>
      </c>
      <c r="D137" s="13" t="str">
        <f>IF('[1]MONTLY RESULTS'!G138="","",'[1]MONTLY RESULTS'!G138)</f>
        <v/>
      </c>
      <c r="E137" s="13" t="str">
        <f>IF('[1]MONTLY RESULTS'!I138="","",'[1]MONTLY RESULTS'!I138)</f>
        <v/>
      </c>
      <c r="F137" s="13" t="str">
        <f>IF('[1]MONTLY RESULTS'!J138=0,"",'[1]MONTLY RESULTS'!J138)</f>
        <v/>
      </c>
      <c r="G137" s="14" t="str">
        <f>IF('[1]MONTLY RESULTS'!W138=0,"",'[1]MONTLY RESULTS'!W138)</f>
        <v/>
      </c>
      <c r="H137" s="15" t="str">
        <f>IF(D137="","",IF(OR(D137=$B$1,D137=$E$1,D137=$F$1),#REF!,#REF!))</f>
        <v/>
      </c>
      <c r="I137" s="16" t="str">
        <f>IF(D137="","",IF(D137=$B$1,"NO","YES"))</f>
        <v/>
      </c>
      <c r="J137" s="17" t="str">
        <f>IF('[1]MONTLY RESULTS'!Y138="","",'[1]MONTLY RESULTS'!Y138)</f>
        <v/>
      </c>
    </row>
    <row r="138" spans="1:10" ht="15.75">
      <c r="A138" s="13">
        <f>'[1]MONTLY RESULTS'!A139</f>
        <v>135</v>
      </c>
      <c r="B138" s="13" t="str">
        <f>IF('[1]MONTLY RESULTS'!C139="","",'[1]MONTLY RESULTS'!C139)</f>
        <v/>
      </c>
      <c r="C138" s="13" t="str">
        <f>IF('[1]MONTLY RESULTS'!D139="","",'[1]MONTLY RESULTS'!D139)</f>
        <v/>
      </c>
      <c r="D138" s="13" t="str">
        <f>IF('[1]MONTLY RESULTS'!G139="","",'[1]MONTLY RESULTS'!G139)</f>
        <v/>
      </c>
      <c r="E138" s="13" t="str">
        <f>IF('[1]MONTLY RESULTS'!I139="","",'[1]MONTLY RESULTS'!I139)</f>
        <v/>
      </c>
      <c r="F138" s="13" t="str">
        <f>IF('[1]MONTLY RESULTS'!J139=0,"",'[1]MONTLY RESULTS'!J139)</f>
        <v/>
      </c>
      <c r="G138" s="14" t="str">
        <f>IF('[1]MONTLY RESULTS'!W139=0,"",'[1]MONTLY RESULTS'!W139)</f>
        <v/>
      </c>
      <c r="H138" s="15" t="str">
        <f>IF(D138="","",IF(OR(D138=$B$1,D138=$E$1,D138=$F$1),#REF!,#REF!))</f>
        <v/>
      </c>
      <c r="I138" s="16" t="str">
        <f>IF(D138="","",IF(D138=$B$1,"NO","YES"))</f>
        <v/>
      </c>
      <c r="J138" s="17" t="str">
        <f>IF('[1]MONTLY RESULTS'!Y139="","",'[1]MONTLY RESULTS'!Y139)</f>
        <v/>
      </c>
    </row>
    <row r="139" spans="1:10" ht="15.75">
      <c r="A139" s="13">
        <f>'[1]MONTLY RESULTS'!A140</f>
        <v>136</v>
      </c>
      <c r="B139" s="13" t="str">
        <f>IF('[1]MONTLY RESULTS'!C140="","",'[1]MONTLY RESULTS'!C140)</f>
        <v/>
      </c>
      <c r="C139" s="13" t="str">
        <f>IF('[1]MONTLY RESULTS'!D140="","",'[1]MONTLY RESULTS'!D140)</f>
        <v/>
      </c>
      <c r="D139" s="13" t="str">
        <f>IF('[1]MONTLY RESULTS'!G140="","",'[1]MONTLY RESULTS'!G140)</f>
        <v/>
      </c>
      <c r="E139" s="13" t="str">
        <f>IF('[1]MONTLY RESULTS'!I140="","",'[1]MONTLY RESULTS'!I140)</f>
        <v/>
      </c>
      <c r="F139" s="13" t="str">
        <f>IF('[1]MONTLY RESULTS'!J140=0,"",'[1]MONTLY RESULTS'!J140)</f>
        <v/>
      </c>
      <c r="G139" s="14" t="str">
        <f>IF('[1]MONTLY RESULTS'!W140=0,"",'[1]MONTLY RESULTS'!W140)</f>
        <v/>
      </c>
      <c r="H139" s="15" t="str">
        <f>IF(D139="","",IF(OR(D139=$B$1,D139=$E$1,D139=$F$1),#REF!,#REF!))</f>
        <v/>
      </c>
      <c r="I139" s="16" t="str">
        <f>IF(D139="","",IF(D139=$B$1,"NO","YES"))</f>
        <v/>
      </c>
      <c r="J139" s="17" t="str">
        <f>IF('[1]MONTLY RESULTS'!Y140="","",'[1]MONTLY RESULTS'!Y140)</f>
        <v/>
      </c>
    </row>
    <row r="140" spans="1:10" ht="15.75">
      <c r="A140" s="13">
        <f>'[1]MONTLY RESULTS'!A141</f>
        <v>137</v>
      </c>
      <c r="B140" s="13" t="str">
        <f>IF('[1]MONTLY RESULTS'!C141="","",'[1]MONTLY RESULTS'!C141)</f>
        <v/>
      </c>
      <c r="C140" s="13" t="str">
        <f>IF('[1]MONTLY RESULTS'!D141="","",'[1]MONTLY RESULTS'!D141)</f>
        <v/>
      </c>
      <c r="D140" s="13" t="str">
        <f>IF('[1]MONTLY RESULTS'!G141="","",'[1]MONTLY RESULTS'!G141)</f>
        <v/>
      </c>
      <c r="E140" s="13" t="str">
        <f>IF('[1]MONTLY RESULTS'!I141="","",'[1]MONTLY RESULTS'!I141)</f>
        <v/>
      </c>
      <c r="F140" s="13" t="str">
        <f>IF('[1]MONTLY RESULTS'!J141=0,"",'[1]MONTLY RESULTS'!J141)</f>
        <v/>
      </c>
      <c r="G140" s="14" t="str">
        <f>IF('[1]MONTLY RESULTS'!W141=0,"",'[1]MONTLY RESULTS'!W141)</f>
        <v/>
      </c>
      <c r="H140" s="15" t="str">
        <f>IF(D140="","",IF(OR(D140=$B$1,D140=$E$1,D140=$F$1),#REF!,#REF!))</f>
        <v/>
      </c>
      <c r="I140" s="16" t="str">
        <f>IF(D140="","",IF(D140=$B$1,"NO","YES"))</f>
        <v/>
      </c>
      <c r="J140" s="17" t="str">
        <f>IF('[1]MONTLY RESULTS'!Y141="","",'[1]MONTLY RESULTS'!Y141)</f>
        <v/>
      </c>
    </row>
    <row r="141" spans="1:10" ht="15.75">
      <c r="A141" s="13">
        <f>'[1]MONTLY RESULTS'!A142</f>
        <v>138</v>
      </c>
      <c r="B141" s="13" t="str">
        <f>IF('[1]MONTLY RESULTS'!C142="","",'[1]MONTLY RESULTS'!C142)</f>
        <v/>
      </c>
      <c r="C141" s="13" t="str">
        <f>IF('[1]MONTLY RESULTS'!D142="","",'[1]MONTLY RESULTS'!D142)</f>
        <v/>
      </c>
      <c r="D141" s="13" t="str">
        <f>IF('[1]MONTLY RESULTS'!G142="","",'[1]MONTLY RESULTS'!G142)</f>
        <v/>
      </c>
      <c r="E141" s="13" t="str">
        <f>IF('[1]MONTLY RESULTS'!I142="","",'[1]MONTLY RESULTS'!I142)</f>
        <v/>
      </c>
      <c r="F141" s="13" t="str">
        <f>IF('[1]MONTLY RESULTS'!J142=0,"",'[1]MONTLY RESULTS'!J142)</f>
        <v/>
      </c>
      <c r="G141" s="14" t="str">
        <f>IF('[1]MONTLY RESULTS'!W142=0,"",'[1]MONTLY RESULTS'!W142)</f>
        <v/>
      </c>
      <c r="H141" s="15" t="str">
        <f>IF(D141="","",IF(OR(D141=$B$1,D141=$E$1,D141=$F$1),#REF!,#REF!))</f>
        <v/>
      </c>
      <c r="I141" s="16" t="str">
        <f>IF(D141="","",IF(D141=$B$1,"NO","YES"))</f>
        <v/>
      </c>
      <c r="J141" s="17" t="str">
        <f>IF('[1]MONTLY RESULTS'!Y142="","",'[1]MONTLY RESULTS'!Y142)</f>
        <v/>
      </c>
    </row>
    <row r="142" spans="1:10" ht="15.75">
      <c r="A142" s="13">
        <f>'[1]MONTLY RESULTS'!A143</f>
        <v>139</v>
      </c>
      <c r="B142" s="13" t="str">
        <f>IF('[1]MONTLY RESULTS'!C143="","",'[1]MONTLY RESULTS'!C143)</f>
        <v/>
      </c>
      <c r="C142" s="13" t="str">
        <f>IF('[1]MONTLY RESULTS'!D143="","",'[1]MONTLY RESULTS'!D143)</f>
        <v/>
      </c>
      <c r="D142" s="13" t="str">
        <f>IF('[1]MONTLY RESULTS'!G143="","",'[1]MONTLY RESULTS'!G143)</f>
        <v/>
      </c>
      <c r="E142" s="13" t="str">
        <f>IF('[1]MONTLY RESULTS'!I143="","",'[1]MONTLY RESULTS'!I143)</f>
        <v/>
      </c>
      <c r="F142" s="13" t="str">
        <f>IF('[1]MONTLY RESULTS'!J143=0,"",'[1]MONTLY RESULTS'!J143)</f>
        <v/>
      </c>
      <c r="G142" s="14" t="str">
        <f>IF('[1]MONTLY RESULTS'!W143=0,"",'[1]MONTLY RESULTS'!W143)</f>
        <v/>
      </c>
      <c r="H142" s="15" t="str">
        <f>IF(D142="","",IF(OR(D142=$B$1,D142=$E$1,D142=$F$1),#REF!,#REF!))</f>
        <v/>
      </c>
      <c r="I142" s="16" t="str">
        <f>IF(D142="","",IF(D142=$B$1,"NO","YES"))</f>
        <v/>
      </c>
      <c r="J142" s="17" t="str">
        <f>IF('[1]MONTLY RESULTS'!Y143="","",'[1]MONTLY RESULTS'!Y143)</f>
        <v/>
      </c>
    </row>
    <row r="143" spans="1:10" ht="15.75">
      <c r="A143" s="13">
        <f>'[1]MONTLY RESULTS'!A144</f>
        <v>140</v>
      </c>
      <c r="B143" s="13" t="str">
        <f>IF('[1]MONTLY RESULTS'!C144="","",'[1]MONTLY RESULTS'!C144)</f>
        <v/>
      </c>
      <c r="C143" s="13" t="str">
        <f>IF('[1]MONTLY RESULTS'!D144="","",'[1]MONTLY RESULTS'!D144)</f>
        <v/>
      </c>
      <c r="D143" s="13" t="str">
        <f>IF('[1]MONTLY RESULTS'!G144="","",'[1]MONTLY RESULTS'!G144)</f>
        <v/>
      </c>
      <c r="E143" s="13" t="str">
        <f>IF('[1]MONTLY RESULTS'!I144="","",'[1]MONTLY RESULTS'!I144)</f>
        <v/>
      </c>
      <c r="F143" s="13" t="str">
        <f>IF('[1]MONTLY RESULTS'!J144=0,"",'[1]MONTLY RESULTS'!J144)</f>
        <v/>
      </c>
      <c r="G143" s="14" t="str">
        <f>IF('[1]MONTLY RESULTS'!W144=0,"",'[1]MONTLY RESULTS'!W144)</f>
        <v/>
      </c>
      <c r="H143" s="15" t="str">
        <f>IF(D143="","",IF(OR(D143=$B$1,D143=$E$1,D143=$F$1),#REF!,#REF!))</f>
        <v/>
      </c>
      <c r="I143" s="16" t="str">
        <f>IF(D143="","",IF(D143=$B$1,"NO","YES"))</f>
        <v/>
      </c>
      <c r="J143" s="17" t="str">
        <f>IF('[1]MONTLY RESULTS'!Y144="","",'[1]MONTLY RESULTS'!Y144)</f>
        <v/>
      </c>
    </row>
    <row r="144" spans="1:10" ht="15.75">
      <c r="A144" s="13">
        <f>'[1]MONTLY RESULTS'!A145</f>
        <v>141</v>
      </c>
      <c r="B144" s="13" t="str">
        <f>IF('[1]MONTLY RESULTS'!C145="","",'[1]MONTLY RESULTS'!C145)</f>
        <v/>
      </c>
      <c r="C144" s="13" t="str">
        <f>IF('[1]MONTLY RESULTS'!D145="","",'[1]MONTLY RESULTS'!D145)</f>
        <v/>
      </c>
      <c r="D144" s="13" t="str">
        <f>IF('[1]MONTLY RESULTS'!G145="","",'[1]MONTLY RESULTS'!G145)</f>
        <v/>
      </c>
      <c r="E144" s="13" t="str">
        <f>IF('[1]MONTLY RESULTS'!I145="","",'[1]MONTLY RESULTS'!I145)</f>
        <v/>
      </c>
      <c r="F144" s="13" t="str">
        <f>IF('[1]MONTLY RESULTS'!J145=0,"",'[1]MONTLY RESULTS'!J145)</f>
        <v/>
      </c>
      <c r="G144" s="14" t="str">
        <f>IF('[1]MONTLY RESULTS'!W145=0,"",'[1]MONTLY RESULTS'!W145)</f>
        <v/>
      </c>
      <c r="H144" s="15" t="str">
        <f>IF(D144="","",IF(OR(D144=$B$1,D144=$E$1,D144=$F$1),#REF!,#REF!))</f>
        <v/>
      </c>
      <c r="I144" s="16" t="str">
        <f>IF(D144="","",IF(D144=$B$1,"NO","YES"))</f>
        <v/>
      </c>
      <c r="J144" s="17" t="str">
        <f>IF('[1]MONTLY RESULTS'!Y145="","",'[1]MONTLY RESULTS'!Y145)</f>
        <v/>
      </c>
    </row>
    <row r="145" spans="1:10" ht="15.75">
      <c r="A145" s="13">
        <f>'[1]MONTLY RESULTS'!A146</f>
        <v>142</v>
      </c>
      <c r="B145" s="13" t="str">
        <f>IF('[1]MONTLY RESULTS'!C146="","",'[1]MONTLY RESULTS'!C146)</f>
        <v/>
      </c>
      <c r="C145" s="13" t="str">
        <f>IF('[1]MONTLY RESULTS'!D146="","",'[1]MONTLY RESULTS'!D146)</f>
        <v/>
      </c>
      <c r="D145" s="13" t="str">
        <f>IF('[1]MONTLY RESULTS'!G146="","",'[1]MONTLY RESULTS'!G146)</f>
        <v/>
      </c>
      <c r="E145" s="13" t="str">
        <f>IF('[1]MONTLY RESULTS'!I146="","",'[1]MONTLY RESULTS'!I146)</f>
        <v/>
      </c>
      <c r="F145" s="13" t="str">
        <f>IF('[1]MONTLY RESULTS'!J146=0,"",'[1]MONTLY RESULTS'!J146)</f>
        <v/>
      </c>
      <c r="G145" s="14" t="str">
        <f>IF('[1]MONTLY RESULTS'!W146=0,"",'[1]MONTLY RESULTS'!W146)</f>
        <v/>
      </c>
      <c r="H145" s="15" t="str">
        <f>IF(D145="","",IF(OR(D145=$B$1,D145=$E$1,D145=$F$1),#REF!,#REF!))</f>
        <v/>
      </c>
      <c r="I145" s="16" t="str">
        <f>IF(D145="","",IF(D145=$B$1,"NO","YES"))</f>
        <v/>
      </c>
      <c r="J145" s="17" t="str">
        <f>IF('[1]MONTLY RESULTS'!Y146="","",'[1]MONTLY RESULTS'!Y146)</f>
        <v/>
      </c>
    </row>
    <row r="146" spans="1:10" ht="15.75">
      <c r="A146" s="13">
        <f>'[1]MONTLY RESULTS'!A147</f>
        <v>143</v>
      </c>
      <c r="B146" s="13" t="str">
        <f>IF('[1]MONTLY RESULTS'!C147="","",'[1]MONTLY RESULTS'!C147)</f>
        <v/>
      </c>
      <c r="C146" s="13" t="str">
        <f>IF('[1]MONTLY RESULTS'!D147="","",'[1]MONTLY RESULTS'!D147)</f>
        <v/>
      </c>
      <c r="D146" s="13" t="str">
        <f>IF('[1]MONTLY RESULTS'!G147="","",'[1]MONTLY RESULTS'!G147)</f>
        <v/>
      </c>
      <c r="E146" s="13" t="str">
        <f>IF('[1]MONTLY RESULTS'!I147="","",'[1]MONTLY RESULTS'!I147)</f>
        <v/>
      </c>
      <c r="F146" s="13" t="str">
        <f>IF('[1]MONTLY RESULTS'!J147=0,"",'[1]MONTLY RESULTS'!J147)</f>
        <v/>
      </c>
      <c r="G146" s="14" t="str">
        <f>IF('[1]MONTLY RESULTS'!W147=0,"",'[1]MONTLY RESULTS'!W147)</f>
        <v/>
      </c>
      <c r="H146" s="15" t="str">
        <f>IF(D146="","",IF(OR(D146=$B$1,D146=$E$1,D146=$F$1),#REF!,#REF!))</f>
        <v/>
      </c>
      <c r="I146" s="16" t="str">
        <f>IF(D146="","",IF(D146=$B$1,"NO","YES"))</f>
        <v/>
      </c>
      <c r="J146" s="17" t="str">
        <f>IF('[1]MONTLY RESULTS'!Y147="","",'[1]MONTLY RESULTS'!Y147)</f>
        <v/>
      </c>
    </row>
    <row r="147" spans="1:10" ht="15.75">
      <c r="A147" s="13">
        <f>'[1]MONTLY RESULTS'!A148</f>
        <v>144</v>
      </c>
      <c r="B147" s="13" t="str">
        <f>IF('[1]MONTLY RESULTS'!C148="","",'[1]MONTLY RESULTS'!C148)</f>
        <v/>
      </c>
      <c r="C147" s="13" t="str">
        <f>IF('[1]MONTLY RESULTS'!D148="","",'[1]MONTLY RESULTS'!D148)</f>
        <v/>
      </c>
      <c r="D147" s="13" t="str">
        <f>IF('[1]MONTLY RESULTS'!G148="","",'[1]MONTLY RESULTS'!G148)</f>
        <v/>
      </c>
      <c r="E147" s="13" t="str">
        <f>IF('[1]MONTLY RESULTS'!I148="","",'[1]MONTLY RESULTS'!I148)</f>
        <v/>
      </c>
      <c r="F147" s="13" t="str">
        <f>IF('[1]MONTLY RESULTS'!J148=0,"",'[1]MONTLY RESULTS'!J148)</f>
        <v/>
      </c>
      <c r="G147" s="14" t="str">
        <f>IF('[1]MONTLY RESULTS'!W148=0,"",'[1]MONTLY RESULTS'!W148)</f>
        <v/>
      </c>
      <c r="H147" s="15" t="str">
        <f>IF(D147="","",IF(OR(D147=$B$1,D147=$E$1,D147=$F$1),#REF!,#REF!))</f>
        <v/>
      </c>
      <c r="I147" s="16" t="str">
        <f>IF(D147="","",IF(D147=$B$1,"NO","YES"))</f>
        <v/>
      </c>
      <c r="J147" s="17" t="str">
        <f>IF('[1]MONTLY RESULTS'!Y148="","",'[1]MONTLY RESULTS'!Y148)</f>
        <v/>
      </c>
    </row>
    <row r="148" spans="1:10" ht="15.75">
      <c r="A148" s="13">
        <f>'[1]MONTLY RESULTS'!A149</f>
        <v>145</v>
      </c>
      <c r="B148" s="13" t="str">
        <f>IF('[1]MONTLY RESULTS'!C149="","",'[1]MONTLY RESULTS'!C149)</f>
        <v/>
      </c>
      <c r="C148" s="13" t="str">
        <f>IF('[1]MONTLY RESULTS'!D149="","",'[1]MONTLY RESULTS'!D149)</f>
        <v/>
      </c>
      <c r="D148" s="13" t="str">
        <f>IF('[1]MONTLY RESULTS'!G149="","",'[1]MONTLY RESULTS'!G149)</f>
        <v/>
      </c>
      <c r="E148" s="13" t="str">
        <f>IF('[1]MONTLY RESULTS'!I149="","",'[1]MONTLY RESULTS'!I149)</f>
        <v/>
      </c>
      <c r="F148" s="13" t="str">
        <f>IF('[1]MONTLY RESULTS'!J149=0,"",'[1]MONTLY RESULTS'!J149)</f>
        <v/>
      </c>
      <c r="G148" s="14" t="str">
        <f>IF('[1]MONTLY RESULTS'!W149=0,"",'[1]MONTLY RESULTS'!W149)</f>
        <v/>
      </c>
      <c r="H148" s="15" t="str">
        <f>IF(D148="","",IF(OR(D148=$B$1,D148=$E$1,D148=$F$1),#REF!,#REF!))</f>
        <v/>
      </c>
      <c r="I148" s="16" t="str">
        <f>IF(D148="","",IF(D148=$B$1,"NO","YES"))</f>
        <v/>
      </c>
      <c r="J148" s="17" t="str">
        <f>IF('[1]MONTLY RESULTS'!Y149="","",'[1]MONTLY RESULTS'!Y149)</f>
        <v/>
      </c>
    </row>
    <row r="149" spans="1:10" ht="15.75">
      <c r="A149" s="13">
        <f>'[1]MONTLY RESULTS'!A150</f>
        <v>146</v>
      </c>
      <c r="B149" s="13" t="str">
        <f>IF('[1]MONTLY RESULTS'!C150="","",'[1]MONTLY RESULTS'!C150)</f>
        <v/>
      </c>
      <c r="C149" s="13" t="str">
        <f>IF('[1]MONTLY RESULTS'!D150="","",'[1]MONTLY RESULTS'!D150)</f>
        <v/>
      </c>
      <c r="D149" s="13" t="str">
        <f>IF('[1]MONTLY RESULTS'!G150="","",'[1]MONTLY RESULTS'!G150)</f>
        <v/>
      </c>
      <c r="E149" s="13" t="str">
        <f>IF('[1]MONTLY RESULTS'!I150="","",'[1]MONTLY RESULTS'!I150)</f>
        <v/>
      </c>
      <c r="F149" s="13" t="str">
        <f>IF('[1]MONTLY RESULTS'!J150=0,"",'[1]MONTLY RESULTS'!J150)</f>
        <v/>
      </c>
      <c r="G149" s="14" t="str">
        <f>IF('[1]MONTLY RESULTS'!W150=0,"",'[1]MONTLY RESULTS'!W150)</f>
        <v/>
      </c>
      <c r="H149" s="15" t="str">
        <f>IF(D149="","",IF(OR(D149=$B$1,D149=$E$1,D149=$F$1),#REF!,#REF!))</f>
        <v/>
      </c>
      <c r="I149" s="16" t="str">
        <f>IF(D149="","",IF(D149=$B$1,"NO","YES"))</f>
        <v/>
      </c>
      <c r="J149" s="17" t="str">
        <f>IF('[1]MONTLY RESULTS'!Y150="","",'[1]MONTLY RESULTS'!Y150)</f>
        <v/>
      </c>
    </row>
    <row r="150" spans="1:10" ht="15.75">
      <c r="A150" s="13">
        <f>'[1]MONTLY RESULTS'!A151</f>
        <v>147</v>
      </c>
      <c r="B150" s="13" t="str">
        <f>IF('[1]MONTLY RESULTS'!C151="","",'[1]MONTLY RESULTS'!C151)</f>
        <v/>
      </c>
      <c r="C150" s="13" t="str">
        <f>IF('[1]MONTLY RESULTS'!D151="","",'[1]MONTLY RESULTS'!D151)</f>
        <v/>
      </c>
      <c r="D150" s="13" t="str">
        <f>IF('[1]MONTLY RESULTS'!G151="","",'[1]MONTLY RESULTS'!G151)</f>
        <v/>
      </c>
      <c r="E150" s="13" t="str">
        <f>IF('[1]MONTLY RESULTS'!I151="","",'[1]MONTLY RESULTS'!I151)</f>
        <v/>
      </c>
      <c r="F150" s="13" t="str">
        <f>IF('[1]MONTLY RESULTS'!J151=0,"",'[1]MONTLY RESULTS'!J151)</f>
        <v/>
      </c>
      <c r="G150" s="14" t="str">
        <f>IF('[1]MONTLY RESULTS'!W151=0,"",'[1]MONTLY RESULTS'!W151)</f>
        <v/>
      </c>
      <c r="H150" s="15" t="str">
        <f>IF(D150="","",IF(OR(D150=$B$1,D150=$E$1,D150=$F$1),#REF!,#REF!))</f>
        <v/>
      </c>
      <c r="I150" s="16" t="str">
        <f>IF(D150="","",IF(D150=$B$1,"NO","YES"))</f>
        <v/>
      </c>
      <c r="J150" s="17" t="str">
        <f>IF('[1]MONTLY RESULTS'!Y151="","",'[1]MONTLY RESULTS'!Y151)</f>
        <v/>
      </c>
    </row>
    <row r="151" spans="1:10" ht="15.75">
      <c r="A151" s="13">
        <f>'[1]MONTLY RESULTS'!A152</f>
        <v>148</v>
      </c>
      <c r="B151" s="13" t="str">
        <f>IF('[1]MONTLY RESULTS'!C152="","",'[1]MONTLY RESULTS'!C152)</f>
        <v/>
      </c>
      <c r="C151" s="13" t="str">
        <f>IF('[1]MONTLY RESULTS'!D152="","",'[1]MONTLY RESULTS'!D152)</f>
        <v/>
      </c>
      <c r="D151" s="13" t="str">
        <f>IF('[1]MONTLY RESULTS'!G152="","",'[1]MONTLY RESULTS'!G152)</f>
        <v/>
      </c>
      <c r="E151" s="13" t="str">
        <f>IF('[1]MONTLY RESULTS'!I152="","",'[1]MONTLY RESULTS'!I152)</f>
        <v/>
      </c>
      <c r="F151" s="13" t="str">
        <f>IF('[1]MONTLY RESULTS'!J152=0,"",'[1]MONTLY RESULTS'!J152)</f>
        <v/>
      </c>
      <c r="G151" s="14" t="str">
        <f>IF('[1]MONTLY RESULTS'!W152=0,"",'[1]MONTLY RESULTS'!W152)</f>
        <v/>
      </c>
      <c r="H151" s="15" t="str">
        <f>IF(D151="","",IF(OR(D151=$B$1,D151=$E$1,D151=$F$1),#REF!,#REF!))</f>
        <v/>
      </c>
      <c r="I151" s="16" t="str">
        <f>IF(D151="","",IF(D151=$B$1,"NO","YES"))</f>
        <v/>
      </c>
      <c r="J151" s="17" t="str">
        <f>IF('[1]MONTLY RESULTS'!Y152="","",'[1]MONTLY RESULTS'!Y152)</f>
        <v/>
      </c>
    </row>
    <row r="152" spans="1:10" ht="15.75">
      <c r="A152" s="13">
        <f>'[1]MONTLY RESULTS'!A153</f>
        <v>149</v>
      </c>
      <c r="B152" s="13" t="str">
        <f>IF('[1]MONTLY RESULTS'!C153="","",'[1]MONTLY RESULTS'!C153)</f>
        <v/>
      </c>
      <c r="C152" s="13" t="str">
        <f>IF('[1]MONTLY RESULTS'!D153="","",'[1]MONTLY RESULTS'!D153)</f>
        <v/>
      </c>
      <c r="D152" s="13" t="str">
        <f>IF('[1]MONTLY RESULTS'!G153="","",'[1]MONTLY RESULTS'!G153)</f>
        <v/>
      </c>
      <c r="E152" s="13" t="str">
        <f>IF('[1]MONTLY RESULTS'!I153="","",'[1]MONTLY RESULTS'!I153)</f>
        <v/>
      </c>
      <c r="F152" s="13" t="str">
        <f>IF('[1]MONTLY RESULTS'!J153=0,"",'[1]MONTLY RESULTS'!J153)</f>
        <v/>
      </c>
      <c r="G152" s="14" t="str">
        <f>IF('[1]MONTLY RESULTS'!W153=0,"",'[1]MONTLY RESULTS'!W153)</f>
        <v/>
      </c>
      <c r="H152" s="15" t="str">
        <f>IF(D152="","",IF(OR(D152=$B$1,D152=$E$1,D152=$F$1),#REF!,#REF!))</f>
        <v/>
      </c>
      <c r="I152" s="16" t="str">
        <f>IF(D152="","",IF(D152=$B$1,"NO","YES"))</f>
        <v/>
      </c>
      <c r="J152" s="17" t="str">
        <f>IF('[1]MONTLY RESULTS'!Y153="","",'[1]MONTLY RESULTS'!Y153)</f>
        <v/>
      </c>
    </row>
    <row r="153" spans="1:10" ht="15.75">
      <c r="A153" s="13">
        <f>'[1]MONTLY RESULTS'!A154</f>
        <v>150</v>
      </c>
      <c r="B153" s="13" t="str">
        <f>IF('[1]MONTLY RESULTS'!C154="","",'[1]MONTLY RESULTS'!C154)</f>
        <v/>
      </c>
      <c r="C153" s="13" t="str">
        <f>IF('[1]MONTLY RESULTS'!D154="","",'[1]MONTLY RESULTS'!D154)</f>
        <v/>
      </c>
      <c r="D153" s="13" t="str">
        <f>IF('[1]MONTLY RESULTS'!G154="","",'[1]MONTLY RESULTS'!G154)</f>
        <v/>
      </c>
      <c r="E153" s="13" t="str">
        <f>IF('[1]MONTLY RESULTS'!I154="","",'[1]MONTLY RESULTS'!I154)</f>
        <v/>
      </c>
      <c r="F153" s="13" t="str">
        <f>IF('[1]MONTLY RESULTS'!J154=0,"",'[1]MONTLY RESULTS'!J154)</f>
        <v/>
      </c>
      <c r="G153" s="14" t="str">
        <f>IF('[1]MONTLY RESULTS'!W154=0,"",'[1]MONTLY RESULTS'!W154)</f>
        <v/>
      </c>
      <c r="H153" s="15" t="str">
        <f>IF(D153="","",IF(OR(D153=$B$1,D153=$E$1,D153=$F$1),#REF!,#REF!))</f>
        <v/>
      </c>
      <c r="I153" s="16" t="str">
        <f>IF(D153="","",IF(D153=$B$1,"NO","YES"))</f>
        <v/>
      </c>
      <c r="J153" s="17" t="str">
        <f>IF('[1]MONTLY RESULTS'!Y154="","",'[1]MONTLY RESULTS'!Y154)</f>
        <v/>
      </c>
    </row>
    <row r="154" spans="1:10" ht="15.75">
      <c r="A154" s="13">
        <f>'[1]MONTLY RESULTS'!A155</f>
        <v>151</v>
      </c>
      <c r="B154" s="13" t="str">
        <f>IF('[1]MONTLY RESULTS'!C155="","",'[1]MONTLY RESULTS'!C155)</f>
        <v/>
      </c>
      <c r="C154" s="13" t="str">
        <f>IF('[1]MONTLY RESULTS'!D155="","",'[1]MONTLY RESULTS'!D155)</f>
        <v/>
      </c>
      <c r="D154" s="13" t="str">
        <f>IF('[1]MONTLY RESULTS'!G155="","",'[1]MONTLY RESULTS'!G155)</f>
        <v/>
      </c>
      <c r="E154" s="13" t="str">
        <f>IF('[1]MONTLY RESULTS'!I155="","",'[1]MONTLY RESULTS'!I155)</f>
        <v/>
      </c>
      <c r="F154" s="13" t="str">
        <f>IF('[1]MONTLY RESULTS'!J155=0,"",'[1]MONTLY RESULTS'!J155)</f>
        <v/>
      </c>
      <c r="G154" s="14" t="str">
        <f>IF('[1]MONTLY RESULTS'!W155=0,"",'[1]MONTLY RESULTS'!W155)</f>
        <v/>
      </c>
      <c r="H154" s="15" t="str">
        <f>IF(D154="","",IF(OR(D154=$B$1,D154=$E$1,D154=$F$1),#REF!,#REF!))</f>
        <v/>
      </c>
      <c r="I154" s="16" t="str">
        <f>IF(D154="","",IF(D154=$B$1,"NO","YES"))</f>
        <v/>
      </c>
      <c r="J154" s="17" t="str">
        <f>IF('[1]MONTLY RESULTS'!Y155="","",'[1]MONTLY RESULTS'!Y155)</f>
        <v/>
      </c>
    </row>
    <row r="155" spans="1:10" ht="15.75">
      <c r="A155" s="13">
        <f>'[1]MONTLY RESULTS'!A156</f>
        <v>152</v>
      </c>
      <c r="B155" s="13" t="str">
        <f>IF('[1]MONTLY RESULTS'!C156="","",'[1]MONTLY RESULTS'!C156)</f>
        <v/>
      </c>
      <c r="C155" s="13" t="str">
        <f>IF('[1]MONTLY RESULTS'!D156="","",'[1]MONTLY RESULTS'!D156)</f>
        <v/>
      </c>
      <c r="D155" s="13" t="str">
        <f>IF('[1]MONTLY RESULTS'!G156="","",'[1]MONTLY RESULTS'!G156)</f>
        <v/>
      </c>
      <c r="E155" s="13" t="str">
        <f>IF('[1]MONTLY RESULTS'!I156="","",'[1]MONTLY RESULTS'!I156)</f>
        <v/>
      </c>
      <c r="F155" s="13" t="str">
        <f>IF('[1]MONTLY RESULTS'!J156=0,"",'[1]MONTLY RESULTS'!J156)</f>
        <v/>
      </c>
      <c r="G155" s="14" t="str">
        <f>IF('[1]MONTLY RESULTS'!W156=0,"",'[1]MONTLY RESULTS'!W156)</f>
        <v/>
      </c>
      <c r="H155" s="15" t="str">
        <f>IF(D155="","",IF(OR(D155=$B$1,D155=$E$1,D155=$F$1),#REF!,#REF!))</f>
        <v/>
      </c>
      <c r="I155" s="16" t="str">
        <f>IF(D155="","",IF(D155=$B$1,"NO","YES"))</f>
        <v/>
      </c>
      <c r="J155" s="17" t="str">
        <f>IF('[1]MONTLY RESULTS'!Y156="","",'[1]MONTLY RESULTS'!Y156)</f>
        <v/>
      </c>
    </row>
    <row r="156" spans="1:10" ht="15.75">
      <c r="A156" s="13">
        <f>'[1]MONTLY RESULTS'!A157</f>
        <v>153</v>
      </c>
      <c r="B156" s="13" t="str">
        <f>IF('[1]MONTLY RESULTS'!C157="","",'[1]MONTLY RESULTS'!C157)</f>
        <v/>
      </c>
      <c r="C156" s="13" t="str">
        <f>IF('[1]MONTLY RESULTS'!D157="","",'[1]MONTLY RESULTS'!D157)</f>
        <v/>
      </c>
      <c r="D156" s="13" t="str">
        <f>IF('[1]MONTLY RESULTS'!G157="","",'[1]MONTLY RESULTS'!G157)</f>
        <v/>
      </c>
      <c r="E156" s="13" t="str">
        <f>IF('[1]MONTLY RESULTS'!I157="","",'[1]MONTLY RESULTS'!I157)</f>
        <v/>
      </c>
      <c r="F156" s="13" t="str">
        <f>IF('[1]MONTLY RESULTS'!J157=0,"",'[1]MONTLY RESULTS'!J157)</f>
        <v/>
      </c>
      <c r="G156" s="14" t="str">
        <f>IF('[1]MONTLY RESULTS'!W157=0,"",'[1]MONTLY RESULTS'!W157)</f>
        <v/>
      </c>
      <c r="H156" s="15" t="str">
        <f>IF(D156="","",IF(OR(D156=$B$1,D156=$E$1,D156=$F$1),#REF!,#REF!))</f>
        <v/>
      </c>
      <c r="I156" s="16" t="str">
        <f>IF(D156="","",IF(D156=$B$1,"NO","YES"))</f>
        <v/>
      </c>
      <c r="J156" s="17" t="str">
        <f>IF('[1]MONTLY RESULTS'!Y157="","",'[1]MONTLY RESULTS'!Y157)</f>
        <v/>
      </c>
    </row>
    <row r="157" spans="1:10" ht="15.75">
      <c r="A157" s="13">
        <f>'[1]MONTLY RESULTS'!A158</f>
        <v>154</v>
      </c>
      <c r="B157" s="13" t="str">
        <f>IF('[1]MONTLY RESULTS'!C158="","",'[1]MONTLY RESULTS'!C158)</f>
        <v/>
      </c>
      <c r="C157" s="13" t="str">
        <f>IF('[1]MONTLY RESULTS'!D158="","",'[1]MONTLY RESULTS'!D158)</f>
        <v/>
      </c>
      <c r="D157" s="13" t="str">
        <f>IF('[1]MONTLY RESULTS'!G158="","",'[1]MONTLY RESULTS'!G158)</f>
        <v/>
      </c>
      <c r="E157" s="13" t="str">
        <f>IF('[1]MONTLY RESULTS'!I158="","",'[1]MONTLY RESULTS'!I158)</f>
        <v/>
      </c>
      <c r="F157" s="13" t="str">
        <f>IF('[1]MONTLY RESULTS'!J158=0,"",'[1]MONTLY RESULTS'!J158)</f>
        <v/>
      </c>
      <c r="G157" s="14" t="str">
        <f>IF('[1]MONTLY RESULTS'!W158=0,"",'[1]MONTLY RESULTS'!W158)</f>
        <v/>
      </c>
      <c r="H157" s="15" t="str">
        <f>IF(D157="","",IF(OR(D157=$B$1,D157=$E$1,D157=$F$1),#REF!,#REF!))</f>
        <v/>
      </c>
      <c r="I157" s="16" t="str">
        <f>IF(D157="","",IF(D157=$B$1,"NO","YES"))</f>
        <v/>
      </c>
      <c r="J157" s="17" t="str">
        <f>IF('[1]MONTLY RESULTS'!Y158="","",'[1]MONTLY RESULTS'!Y158)</f>
        <v/>
      </c>
    </row>
    <row r="158" spans="1:10" ht="15.75">
      <c r="A158" s="13">
        <f>'[1]MONTLY RESULTS'!A159</f>
        <v>155</v>
      </c>
      <c r="B158" s="13" t="str">
        <f>IF('[1]MONTLY RESULTS'!C159="","",'[1]MONTLY RESULTS'!C159)</f>
        <v/>
      </c>
      <c r="C158" s="13" t="str">
        <f>IF('[1]MONTLY RESULTS'!D159="","",'[1]MONTLY RESULTS'!D159)</f>
        <v/>
      </c>
      <c r="D158" s="13" t="str">
        <f>IF('[1]MONTLY RESULTS'!G159="","",'[1]MONTLY RESULTS'!G159)</f>
        <v/>
      </c>
      <c r="E158" s="13" t="str">
        <f>IF('[1]MONTLY RESULTS'!I159="","",'[1]MONTLY RESULTS'!I159)</f>
        <v/>
      </c>
      <c r="F158" s="13" t="str">
        <f>IF('[1]MONTLY RESULTS'!J159=0,"",'[1]MONTLY RESULTS'!J159)</f>
        <v/>
      </c>
      <c r="G158" s="14" t="str">
        <f>IF('[1]MONTLY RESULTS'!W159=0,"",'[1]MONTLY RESULTS'!W159)</f>
        <v/>
      </c>
      <c r="H158" s="15" t="str">
        <f>IF(D158="","",IF(OR(D158=$B$1,D158=$E$1,D158=$F$1),#REF!,#REF!))</f>
        <v/>
      </c>
      <c r="I158" s="16" t="str">
        <f>IF(D158="","",IF(D158=$B$1,"NO","YES"))</f>
        <v/>
      </c>
      <c r="J158" s="17" t="str">
        <f>IF('[1]MONTLY RESULTS'!Y159="","",'[1]MONTLY RESULTS'!Y159)</f>
        <v/>
      </c>
    </row>
    <row r="159" spans="1:10" ht="15.75">
      <c r="A159" s="13">
        <f>'[1]MONTLY RESULTS'!A160</f>
        <v>156</v>
      </c>
      <c r="B159" s="13" t="str">
        <f>IF('[1]MONTLY RESULTS'!C160="","",'[1]MONTLY RESULTS'!C160)</f>
        <v/>
      </c>
      <c r="C159" s="13" t="str">
        <f>IF('[1]MONTLY RESULTS'!D160="","",'[1]MONTLY RESULTS'!D160)</f>
        <v/>
      </c>
      <c r="D159" s="13" t="str">
        <f>IF('[1]MONTLY RESULTS'!G160="","",'[1]MONTLY RESULTS'!G160)</f>
        <v/>
      </c>
      <c r="E159" s="13" t="str">
        <f>IF('[1]MONTLY RESULTS'!I160="","",'[1]MONTLY RESULTS'!I160)</f>
        <v/>
      </c>
      <c r="F159" s="13" t="str">
        <f>IF('[1]MONTLY RESULTS'!J160=0,"",'[1]MONTLY RESULTS'!J160)</f>
        <v/>
      </c>
      <c r="G159" s="14" t="str">
        <f>IF('[1]MONTLY RESULTS'!W160=0,"",'[1]MONTLY RESULTS'!W160)</f>
        <v/>
      </c>
      <c r="H159" s="15" t="str">
        <f>IF(D159="","",IF(OR(D159=$B$1,D159=$E$1,D159=$F$1),#REF!,#REF!))</f>
        <v/>
      </c>
      <c r="I159" s="16" t="str">
        <f>IF(D159="","",IF(D159=$B$1,"NO","YES"))</f>
        <v/>
      </c>
      <c r="J159" s="17" t="str">
        <f>IF('[1]MONTLY RESULTS'!Y160="","",'[1]MONTLY RESULTS'!Y160)</f>
        <v/>
      </c>
    </row>
    <row r="160" spans="1:10" ht="15.75">
      <c r="A160" s="13">
        <f>'[1]MONTLY RESULTS'!A161</f>
        <v>157</v>
      </c>
      <c r="B160" s="13" t="str">
        <f>IF('[1]MONTLY RESULTS'!C161="","",'[1]MONTLY RESULTS'!C161)</f>
        <v/>
      </c>
      <c r="C160" s="13" t="str">
        <f>IF('[1]MONTLY RESULTS'!D161="","",'[1]MONTLY RESULTS'!D161)</f>
        <v/>
      </c>
      <c r="D160" s="13" t="str">
        <f>IF('[1]MONTLY RESULTS'!G161="","",'[1]MONTLY RESULTS'!G161)</f>
        <v/>
      </c>
      <c r="E160" s="13" t="str">
        <f>IF('[1]MONTLY RESULTS'!I161="","",'[1]MONTLY RESULTS'!I161)</f>
        <v/>
      </c>
      <c r="F160" s="13" t="str">
        <f>IF('[1]MONTLY RESULTS'!J161=0,"",'[1]MONTLY RESULTS'!J161)</f>
        <v/>
      </c>
      <c r="G160" s="14" t="str">
        <f>IF('[1]MONTLY RESULTS'!W161=0,"",'[1]MONTLY RESULTS'!W161)</f>
        <v/>
      </c>
      <c r="H160" s="15" t="str">
        <f>IF(D160="","",IF(OR(D160=$B$1,D160=$E$1,D160=$F$1),#REF!,#REF!))</f>
        <v/>
      </c>
      <c r="I160" s="16" t="str">
        <f>IF(D160="","",IF(D160=$B$1,"NO","YES"))</f>
        <v/>
      </c>
      <c r="J160" s="17" t="str">
        <f>IF('[1]MONTLY RESULTS'!Y161="","",'[1]MONTLY RESULTS'!Y161)</f>
        <v/>
      </c>
    </row>
    <row r="161" spans="1:10" ht="15.75">
      <c r="A161" s="13">
        <f>'[1]MONTLY RESULTS'!A162</f>
        <v>158</v>
      </c>
      <c r="B161" s="13" t="str">
        <f>IF('[1]MONTLY RESULTS'!C162="","",'[1]MONTLY RESULTS'!C162)</f>
        <v/>
      </c>
      <c r="C161" s="13" t="str">
        <f>IF('[1]MONTLY RESULTS'!D162="","",'[1]MONTLY RESULTS'!D162)</f>
        <v/>
      </c>
      <c r="D161" s="13" t="str">
        <f>IF('[1]MONTLY RESULTS'!G162="","",'[1]MONTLY RESULTS'!G162)</f>
        <v/>
      </c>
      <c r="E161" s="13" t="str">
        <f>IF('[1]MONTLY RESULTS'!I162="","",'[1]MONTLY RESULTS'!I162)</f>
        <v/>
      </c>
      <c r="F161" s="13" t="str">
        <f>IF('[1]MONTLY RESULTS'!J162=0,"",'[1]MONTLY RESULTS'!J162)</f>
        <v/>
      </c>
      <c r="G161" s="14" t="str">
        <f>IF('[1]MONTLY RESULTS'!W162=0,"",'[1]MONTLY RESULTS'!W162)</f>
        <v/>
      </c>
      <c r="H161" s="15" t="str">
        <f>IF(D161="","",IF(OR(D161=$B$1,D161=$E$1,D161=$F$1),#REF!,#REF!))</f>
        <v/>
      </c>
      <c r="I161" s="16" t="str">
        <f>IF(D161="","",IF(D161=$B$1,"NO","YES"))</f>
        <v/>
      </c>
      <c r="J161" s="17" t="str">
        <f>IF('[1]MONTLY RESULTS'!Y162="","",'[1]MONTLY RESULTS'!Y162)</f>
        <v/>
      </c>
    </row>
    <row r="162" spans="1:10" ht="15.75">
      <c r="A162" s="13">
        <f>'[1]MONTLY RESULTS'!A163</f>
        <v>159</v>
      </c>
      <c r="B162" s="13" t="str">
        <f>IF('[1]MONTLY RESULTS'!C163="","",'[1]MONTLY RESULTS'!C163)</f>
        <v/>
      </c>
      <c r="C162" s="13" t="str">
        <f>IF('[1]MONTLY RESULTS'!D163="","",'[1]MONTLY RESULTS'!D163)</f>
        <v/>
      </c>
      <c r="D162" s="13" t="str">
        <f>IF('[1]MONTLY RESULTS'!G163="","",'[1]MONTLY RESULTS'!G163)</f>
        <v/>
      </c>
      <c r="E162" s="13" t="str">
        <f>IF('[1]MONTLY RESULTS'!I163="","",'[1]MONTLY RESULTS'!I163)</f>
        <v/>
      </c>
      <c r="F162" s="13" t="str">
        <f>IF('[1]MONTLY RESULTS'!J163=0,"",'[1]MONTLY RESULTS'!J163)</f>
        <v/>
      </c>
      <c r="G162" s="14" t="str">
        <f>IF('[1]MONTLY RESULTS'!W163=0,"",'[1]MONTLY RESULTS'!W163)</f>
        <v/>
      </c>
      <c r="H162" s="15" t="str">
        <f>IF(D162="","",IF(OR(D162=$B$1,D162=$E$1,D162=$F$1),#REF!,#REF!))</f>
        <v/>
      </c>
      <c r="I162" s="16" t="str">
        <f>IF(D162="","",IF(D162=$B$1,"NO","YES"))</f>
        <v/>
      </c>
      <c r="J162" s="17" t="str">
        <f>IF('[1]MONTLY RESULTS'!Y163="","",'[1]MONTLY RESULTS'!Y163)</f>
        <v/>
      </c>
    </row>
    <row r="163" spans="1:10" ht="15.75">
      <c r="A163" s="13">
        <f>'[1]MONTLY RESULTS'!A164</f>
        <v>160</v>
      </c>
      <c r="B163" s="13" t="str">
        <f>IF('[1]MONTLY RESULTS'!C164="","",'[1]MONTLY RESULTS'!C164)</f>
        <v/>
      </c>
      <c r="C163" s="13" t="str">
        <f>IF('[1]MONTLY RESULTS'!D164="","",'[1]MONTLY RESULTS'!D164)</f>
        <v/>
      </c>
      <c r="D163" s="13" t="str">
        <f>IF('[1]MONTLY RESULTS'!G164="","",'[1]MONTLY RESULTS'!G164)</f>
        <v/>
      </c>
      <c r="E163" s="13" t="str">
        <f>IF('[1]MONTLY RESULTS'!I164="","",'[1]MONTLY RESULTS'!I164)</f>
        <v/>
      </c>
      <c r="F163" s="13" t="str">
        <f>IF('[1]MONTLY RESULTS'!J164=0,"",'[1]MONTLY RESULTS'!J164)</f>
        <v/>
      </c>
      <c r="G163" s="14" t="str">
        <f>IF('[1]MONTLY RESULTS'!W164=0,"",'[1]MONTLY RESULTS'!W164)</f>
        <v/>
      </c>
      <c r="H163" s="15" t="str">
        <f>IF(D163="","",IF(OR(D163=$B$1,D163=$E$1,D163=$F$1),#REF!,#REF!))</f>
        <v/>
      </c>
      <c r="I163" s="16" t="str">
        <f>IF(D163="","",IF(D163=$B$1,"NO","YES"))</f>
        <v/>
      </c>
      <c r="J163" s="17" t="str">
        <f>IF('[1]MONTLY RESULTS'!Y164="","",'[1]MONTLY RESULTS'!Y164)</f>
        <v/>
      </c>
    </row>
  </sheetData>
  <mergeCells count="3">
    <mergeCell ref="B2:C2"/>
    <mergeCell ref="E2:F2"/>
    <mergeCell ref="I2:J2"/>
  </mergeCells>
  <conditionalFormatting sqref="H4:H163">
    <cfRule type="cellIs" dxfId="0" priority="1" operator="greaterThanOrEqual">
      <formula>$H$2</formula>
    </cfRule>
  </conditionalFormatting>
  <hyperlinks>
    <hyperlink ref="I3" r:id="rId1" display="Distance Corrected?"/>
  </hyperlinks>
  <pageMargins left="0.7" right="0.7" top="0.75" bottom="0.75" header="0.3" footer="0.3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V161"/>
  <sheetViews>
    <sheetView topLeftCell="D1" view="normal" workbookViewId="0">
      <selection pane="topLeft" activeCell="E27" sqref="E27"/>
    </sheetView>
  </sheetViews>
  <sheetFormatPr defaultRowHeight="15"/>
  <cols>
    <col min="1" max="1" width="8.375" style="1" customWidth="1"/>
    <col min="2" max="2" width="16.25390625" style="1" customWidth="1"/>
    <col min="3" max="3" width="28.375" style="1" customWidth="1"/>
    <col min="4" max="4" width="13.875" style="1" customWidth="1"/>
    <col min="5" max="5" width="13.125" style="1" customWidth="1"/>
    <col min="6" max="6" width="12.25390625" style="1" customWidth="1"/>
    <col min="7" max="7" width="11.00390625" style="1" customWidth="1"/>
    <col min="8" max="8" width="13.375" style="1" customWidth="1"/>
    <col min="9" max="9" width="14.625" style="1" customWidth="1"/>
    <col min="10" max="18" width="9.25390625" style="1" bestFit="1" customWidth="1"/>
    <col min="19" max="21" width="10.125" style="1" bestFit="1" customWidth="1"/>
    <col min="22" max="22" width="13.75390625" style="1" hidden="1" customWidth="1"/>
    <col min="23" max="16384" width="9.125" style="1" customWidth="1"/>
  </cols>
  <sheetData>
    <row r="1" spans="1:22" ht="60.75" thickBot="1">
      <c r="A1" s="19" t="s">
        <v>185</v>
      </c>
      <c r="B1" s="20" t="s">
        <v>10</v>
      </c>
      <c r="C1" s="20" t="s">
        <v>11</v>
      </c>
      <c r="D1" s="20" t="s">
        <v>186</v>
      </c>
      <c r="E1" s="20" t="s">
        <v>187</v>
      </c>
      <c r="F1" s="20" t="s">
        <v>12</v>
      </c>
      <c r="G1" s="20" t="s">
        <v>188</v>
      </c>
      <c r="H1" s="21" t="s">
        <v>13</v>
      </c>
      <c r="I1" s="21" t="s">
        <v>14</v>
      </c>
      <c r="J1" s="22">
        <v>1</v>
      </c>
      <c r="K1" s="22">
        <v>2</v>
      </c>
      <c r="L1" s="22">
        <v>3</v>
      </c>
      <c r="M1" s="22">
        <v>4</v>
      </c>
      <c r="N1" s="22">
        <v>5</v>
      </c>
      <c r="O1" s="22">
        <v>6</v>
      </c>
      <c r="P1" s="22">
        <v>7</v>
      </c>
      <c r="Q1" s="22">
        <v>8</v>
      </c>
      <c r="R1" s="22">
        <v>9</v>
      </c>
      <c r="S1" s="22">
        <v>10</v>
      </c>
      <c r="T1" s="22">
        <v>11</v>
      </c>
      <c r="U1" s="22">
        <v>12</v>
      </c>
      <c r="V1" s="23" t="s">
        <v>189</v>
      </c>
    </row>
    <row r="2" spans="1:22">
      <c r="A2" s="24">
        <v>1</v>
      </c>
      <c r="B2" s="25" t="s">
        <v>19</v>
      </c>
      <c r="C2" s="25" t="s">
        <v>20</v>
      </c>
      <c r="D2" s="25">
        <v>331995</v>
      </c>
      <c r="E2" s="25">
        <v>188415</v>
      </c>
      <c r="F2" s="25" t="s">
        <v>1</v>
      </c>
      <c r="G2" s="25">
        <v>2.16</v>
      </c>
      <c r="H2" s="25">
        <v>0.68</v>
      </c>
      <c r="I2" s="25">
        <v>6.5</v>
      </c>
      <c r="J2" s="26"/>
      <c r="K2" s="26"/>
      <c r="L2" s="26">
        <v>46.7</v>
      </c>
      <c r="M2" s="26">
        <v>41.4</v>
      </c>
      <c r="N2" s="26">
        <v>40</v>
      </c>
      <c r="O2" s="26">
        <v>37.8</v>
      </c>
      <c r="P2" s="26">
        <v>36.6</v>
      </c>
      <c r="Q2" s="26">
        <v>35.7</v>
      </c>
      <c r="R2" s="26">
        <v>37.7</v>
      </c>
      <c r="S2" s="26">
        <v>49</v>
      </c>
      <c r="T2" s="26">
        <v>42.2</v>
      </c>
      <c r="U2" s="26">
        <v>54.1</v>
      </c>
      <c r="V2" s="27">
        <f>IFERROR(COUNT(J2:U2)/12*100,"")</f>
        <v>83.333333333333343</v>
      </c>
    </row>
    <row r="3" spans="1:22">
      <c r="A3" s="24">
        <v>2</v>
      </c>
      <c r="B3" s="28" t="s">
        <v>22</v>
      </c>
      <c r="C3" s="28" t="s">
        <v>23</v>
      </c>
      <c r="D3" s="28">
        <v>328333</v>
      </c>
      <c r="E3" s="28">
        <v>187869</v>
      </c>
      <c r="F3" s="28" t="s">
        <v>0</v>
      </c>
      <c r="G3" s="28">
        <v>1.73</v>
      </c>
      <c r="H3" s="28">
        <v>6</v>
      </c>
      <c r="I3" s="25">
        <v>6</v>
      </c>
      <c r="J3" s="29">
        <v>56.1</v>
      </c>
      <c r="K3" s="29"/>
      <c r="L3" s="29">
        <v>47.6</v>
      </c>
      <c r="M3" s="29">
        <v>45.3</v>
      </c>
      <c r="N3" s="29"/>
      <c r="O3" s="29"/>
      <c r="P3" s="29">
        <v>45.8</v>
      </c>
      <c r="Q3" s="29">
        <v>43.2</v>
      </c>
      <c r="R3" s="29">
        <v>46.1</v>
      </c>
      <c r="S3" s="29">
        <v>42.3</v>
      </c>
      <c r="T3" s="29">
        <v>44.8</v>
      </c>
      <c r="U3" s="29">
        <v>57.3</v>
      </c>
      <c r="V3" s="30">
        <f>IFERROR(COUNT(J3:U3)/12*100,"")</f>
        <v>75</v>
      </c>
    </row>
    <row r="4" spans="1:22">
      <c r="A4" s="24">
        <v>3</v>
      </c>
      <c r="B4" s="28" t="s">
        <v>25</v>
      </c>
      <c r="C4" s="28" t="s">
        <v>26</v>
      </c>
      <c r="D4" s="28">
        <v>334092</v>
      </c>
      <c r="E4" s="28">
        <v>190822</v>
      </c>
      <c r="F4" s="28" t="s">
        <v>0</v>
      </c>
      <c r="G4" s="28">
        <v>2.59</v>
      </c>
      <c r="H4" s="28">
        <v>1.7</v>
      </c>
      <c r="I4" s="25">
        <v>1.7</v>
      </c>
      <c r="J4" s="29">
        <v>31.2</v>
      </c>
      <c r="K4" s="29"/>
      <c r="L4" s="29">
        <v>25.8</v>
      </c>
      <c r="M4" s="29">
        <v>22.7</v>
      </c>
      <c r="N4" s="29">
        <v>18</v>
      </c>
      <c r="O4" s="29">
        <v>16.7</v>
      </c>
      <c r="P4" s="29">
        <v>18.5</v>
      </c>
      <c r="Q4" s="29">
        <v>18</v>
      </c>
      <c r="R4" s="29">
        <v>20.4</v>
      </c>
      <c r="S4" s="29">
        <v>25.1</v>
      </c>
      <c r="T4" s="29">
        <v>26.2</v>
      </c>
      <c r="U4" s="29">
        <v>31.9</v>
      </c>
      <c r="V4" s="30">
        <f>IFERROR(COUNT(J4:U4)/12*100,"")</f>
        <v>91.666666666666657</v>
      </c>
    </row>
    <row r="5" spans="1:22">
      <c r="A5" s="24">
        <v>4</v>
      </c>
      <c r="B5" s="28" t="s">
        <v>27</v>
      </c>
      <c r="C5" s="28" t="s">
        <v>28</v>
      </c>
      <c r="D5" s="28">
        <v>328363</v>
      </c>
      <c r="E5" s="28">
        <v>187895</v>
      </c>
      <c r="F5" s="28" t="s">
        <v>0</v>
      </c>
      <c r="G5" s="28">
        <v>2.04</v>
      </c>
      <c r="H5" s="28">
        <v>42.2</v>
      </c>
      <c r="I5" s="28">
        <v>44.2</v>
      </c>
      <c r="J5" s="29">
        <v>59</v>
      </c>
      <c r="K5" s="29"/>
      <c r="L5" s="29">
        <v>49.5</v>
      </c>
      <c r="M5" s="29">
        <v>38.8</v>
      </c>
      <c r="N5" s="29">
        <v>41.8</v>
      </c>
      <c r="O5" s="29">
        <v>44.7</v>
      </c>
      <c r="P5" s="29">
        <v>42.9</v>
      </c>
      <c r="Q5" s="29">
        <v>43</v>
      </c>
      <c r="R5" s="29">
        <v>42.8</v>
      </c>
      <c r="S5" s="29">
        <v>49.3</v>
      </c>
      <c r="T5" s="29">
        <v>42.4</v>
      </c>
      <c r="U5" s="29">
        <v>49.7</v>
      </c>
      <c r="V5" s="30">
        <f>IFERROR(COUNT(J5:U5)/12*100,"")</f>
        <v>91.666666666666657</v>
      </c>
    </row>
    <row r="6" spans="1:22">
      <c r="A6" s="24">
        <v>5</v>
      </c>
      <c r="B6" s="28" t="s">
        <v>29</v>
      </c>
      <c r="C6" s="28" t="s">
        <v>30</v>
      </c>
      <c r="D6" s="28">
        <v>332327</v>
      </c>
      <c r="E6" s="28">
        <v>187773</v>
      </c>
      <c r="F6" s="28" t="s">
        <v>1</v>
      </c>
      <c r="G6" s="28">
        <v>2.69</v>
      </c>
      <c r="H6" s="28">
        <v>0.68</v>
      </c>
      <c r="I6" s="25">
        <v>4.1</v>
      </c>
      <c r="J6" s="29"/>
      <c r="K6" s="29"/>
      <c r="L6" s="29">
        <v>47.2</v>
      </c>
      <c r="M6" s="29">
        <v>40.4</v>
      </c>
      <c r="N6" s="29">
        <v>38.1</v>
      </c>
      <c r="O6" s="29">
        <v>31.3</v>
      </c>
      <c r="P6" s="29">
        <v>38.2</v>
      </c>
      <c r="Q6" s="29">
        <v>37.5</v>
      </c>
      <c r="R6" s="29">
        <v>41.9</v>
      </c>
      <c r="S6" s="29">
        <v>44.4</v>
      </c>
      <c r="T6" s="29">
        <v>34.3</v>
      </c>
      <c r="U6" s="29">
        <v>44.5</v>
      </c>
      <c r="V6" s="30">
        <f>IFERROR(COUNT(J6:U6)/12*100,"")</f>
        <v>83.333333333333343</v>
      </c>
    </row>
    <row r="7" spans="1:22">
      <c r="A7" s="24">
        <v>6</v>
      </c>
      <c r="B7" s="28" t="s">
        <v>31</v>
      </c>
      <c r="C7" s="28" t="s">
        <v>32</v>
      </c>
      <c r="D7" s="28">
        <v>330565</v>
      </c>
      <c r="E7" s="28">
        <v>189618</v>
      </c>
      <c r="F7" s="28" t="s">
        <v>1</v>
      </c>
      <c r="G7" s="28">
        <v>2.16</v>
      </c>
      <c r="H7" s="28">
        <v>4.08</v>
      </c>
      <c r="I7" s="25">
        <v>4.1</v>
      </c>
      <c r="J7" s="29">
        <v>64.1</v>
      </c>
      <c r="K7" s="29"/>
      <c r="L7" s="29">
        <v>50.5</v>
      </c>
      <c r="M7" s="29"/>
      <c r="N7" s="29">
        <v>37.3</v>
      </c>
      <c r="O7" s="29"/>
      <c r="P7" s="29">
        <v>44.1</v>
      </c>
      <c r="Q7" s="29">
        <v>43.9</v>
      </c>
      <c r="R7" s="29">
        <v>44.2</v>
      </c>
      <c r="S7" s="29">
        <v>42.5</v>
      </c>
      <c r="T7" s="29">
        <v>34.8</v>
      </c>
      <c r="U7" s="29">
        <v>48</v>
      </c>
      <c r="V7" s="30">
        <f>IFERROR(COUNT(J7:U7)/12*100,"")</f>
        <v>75</v>
      </c>
    </row>
    <row r="8" spans="1:22">
      <c r="A8" s="24">
        <v>7</v>
      </c>
      <c r="B8" s="28" t="s">
        <v>33</v>
      </c>
      <c r="C8" s="28" t="s">
        <v>34</v>
      </c>
      <c r="D8" s="28">
        <v>328421</v>
      </c>
      <c r="E8" s="28">
        <v>187778</v>
      </c>
      <c r="F8" s="28" t="s">
        <v>0</v>
      </c>
      <c r="G8" s="28">
        <v>1.1</v>
      </c>
      <c r="H8" s="28">
        <v>42.2</v>
      </c>
      <c r="I8" s="28">
        <v>44.2</v>
      </c>
      <c r="J8" s="29">
        <v>41.9</v>
      </c>
      <c r="K8" s="29"/>
      <c r="L8" s="29">
        <v>41.7</v>
      </c>
      <c r="M8" s="29">
        <v>39.3</v>
      </c>
      <c r="N8" s="29">
        <v>34.8</v>
      </c>
      <c r="O8" s="29">
        <v>30.4</v>
      </c>
      <c r="P8" s="29">
        <v>31.4</v>
      </c>
      <c r="Q8" s="29">
        <v>27.6</v>
      </c>
      <c r="R8" s="29">
        <v>31.2</v>
      </c>
      <c r="S8" s="29">
        <v>34.9</v>
      </c>
      <c r="T8" s="29">
        <v>45.2</v>
      </c>
      <c r="U8" s="29">
        <v>41.4</v>
      </c>
      <c r="V8" s="30">
        <f>IFERROR(COUNT(J8:U8)/12*100,"")</f>
        <v>91.666666666666657</v>
      </c>
    </row>
    <row r="9" spans="1:22">
      <c r="A9" s="24">
        <v>8</v>
      </c>
      <c r="B9" s="28" t="s">
        <v>35</v>
      </c>
      <c r="C9" s="28" t="s">
        <v>36</v>
      </c>
      <c r="D9" s="28">
        <v>334105</v>
      </c>
      <c r="E9" s="28">
        <v>190478</v>
      </c>
      <c r="F9" s="28" t="s">
        <v>1</v>
      </c>
      <c r="G9" s="28">
        <v>2.84</v>
      </c>
      <c r="H9" s="28">
        <v>1.7</v>
      </c>
      <c r="I9" s="28">
        <v>2</v>
      </c>
      <c r="J9" s="29">
        <v>61.2</v>
      </c>
      <c r="K9" s="29"/>
      <c r="L9" s="29">
        <v>52.8</v>
      </c>
      <c r="M9" s="29">
        <v>44.6</v>
      </c>
      <c r="N9" s="29">
        <v>54.1</v>
      </c>
      <c r="O9" s="29">
        <v>52.8</v>
      </c>
      <c r="P9" s="29">
        <v>48.8</v>
      </c>
      <c r="Q9" s="29">
        <v>45.1</v>
      </c>
      <c r="R9" s="29">
        <v>45.6</v>
      </c>
      <c r="S9" s="29">
        <v>55.9</v>
      </c>
      <c r="T9" s="29">
        <v>48.2</v>
      </c>
      <c r="U9" s="29">
        <v>57.8</v>
      </c>
      <c r="V9" s="30">
        <f>IFERROR(COUNT(J9:U9)/12*100,"")</f>
        <v>91.666666666666657</v>
      </c>
    </row>
    <row r="10" spans="1:22">
      <c r="A10" s="24">
        <v>9</v>
      </c>
      <c r="B10" s="28" t="s">
        <v>37</v>
      </c>
      <c r="C10" s="28" t="s">
        <v>38</v>
      </c>
      <c r="D10" s="28">
        <v>332062</v>
      </c>
      <c r="E10" s="28">
        <v>187958</v>
      </c>
      <c r="F10" s="28" t="s">
        <v>1</v>
      </c>
      <c r="G10" s="28">
        <v>2.84</v>
      </c>
      <c r="H10" s="28">
        <v>0.34</v>
      </c>
      <c r="I10" s="28">
        <v>4.8</v>
      </c>
      <c r="J10" s="29">
        <v>52.4</v>
      </c>
      <c r="K10" s="29"/>
      <c r="L10" s="29">
        <v>51.5</v>
      </c>
      <c r="M10" s="29">
        <v>39.3</v>
      </c>
      <c r="N10" s="29">
        <v>33.4</v>
      </c>
      <c r="O10" s="29">
        <v>31.4</v>
      </c>
      <c r="P10" s="29">
        <v>35.3</v>
      </c>
      <c r="Q10" s="29">
        <v>34.1</v>
      </c>
      <c r="R10" s="29">
        <v>39.4</v>
      </c>
      <c r="S10" s="29">
        <v>44.6</v>
      </c>
      <c r="T10" s="29">
        <v>46.8</v>
      </c>
      <c r="U10" s="29"/>
      <c r="V10" s="30">
        <f>IFERROR(COUNT(J10:U10)/12*100,"")</f>
        <v>83.333333333333343</v>
      </c>
    </row>
    <row r="11" spans="1:22">
      <c r="A11" s="24">
        <v>10</v>
      </c>
      <c r="B11" s="28" t="s">
        <v>39</v>
      </c>
      <c r="C11" s="28" t="s">
        <v>40</v>
      </c>
      <c r="D11" s="28">
        <v>330162</v>
      </c>
      <c r="E11" s="28">
        <v>187628</v>
      </c>
      <c r="F11" s="28" t="s">
        <v>0</v>
      </c>
      <c r="G11" s="28">
        <v>2.1</v>
      </c>
      <c r="H11" s="28">
        <v>2.2</v>
      </c>
      <c r="I11" s="28">
        <v>2.2</v>
      </c>
      <c r="J11" s="29">
        <v>46.5</v>
      </c>
      <c r="K11" s="29"/>
      <c r="L11" s="29"/>
      <c r="M11" s="29">
        <v>37.9</v>
      </c>
      <c r="N11" s="29">
        <v>42.1</v>
      </c>
      <c r="O11" s="29">
        <v>43.6</v>
      </c>
      <c r="P11" s="29">
        <v>33.2</v>
      </c>
      <c r="Q11" s="29">
        <v>33.5</v>
      </c>
      <c r="R11" s="29">
        <v>33.2</v>
      </c>
      <c r="S11" s="29">
        <v>45.1</v>
      </c>
      <c r="T11" s="29">
        <v>41</v>
      </c>
      <c r="U11" s="29">
        <v>46.2</v>
      </c>
      <c r="V11" s="30">
        <f>IFERROR(COUNT(J11:U11)/12*100,"")</f>
        <v>83.333333333333343</v>
      </c>
    </row>
    <row r="12" spans="1:22">
      <c r="A12" s="24">
        <v>11</v>
      </c>
      <c r="B12" s="28" t="s">
        <v>41</v>
      </c>
      <c r="C12" s="28" t="s">
        <v>42</v>
      </c>
      <c r="D12" s="28">
        <v>332018</v>
      </c>
      <c r="E12" s="28">
        <v>188987</v>
      </c>
      <c r="F12" s="28" t="s">
        <v>1</v>
      </c>
      <c r="G12" s="28">
        <v>3</v>
      </c>
      <c r="H12" s="28">
        <v>3.06</v>
      </c>
      <c r="I12" s="28">
        <v>3.4</v>
      </c>
      <c r="J12" s="29">
        <v>52.2</v>
      </c>
      <c r="K12" s="29"/>
      <c r="L12" s="29">
        <v>42.1</v>
      </c>
      <c r="M12" s="29">
        <v>40.5</v>
      </c>
      <c r="N12" s="29">
        <v>39.2</v>
      </c>
      <c r="O12" s="29">
        <v>35.3</v>
      </c>
      <c r="P12" s="29">
        <v>36.7</v>
      </c>
      <c r="Q12" s="29">
        <v>37.6</v>
      </c>
      <c r="R12" s="29">
        <v>36.7</v>
      </c>
      <c r="S12" s="29">
        <v>45.6</v>
      </c>
      <c r="T12" s="29">
        <v>43</v>
      </c>
      <c r="U12" s="29">
        <v>43.2</v>
      </c>
      <c r="V12" s="30">
        <f>IFERROR(COUNT(J12:U12)/12*100,"")</f>
        <v>91.666666666666657</v>
      </c>
    </row>
    <row r="13" spans="1:22">
      <c r="A13" s="24">
        <v>12</v>
      </c>
      <c r="B13" s="28" t="s">
        <v>43</v>
      </c>
      <c r="C13" s="28" t="s">
        <v>44</v>
      </c>
      <c r="D13" s="28">
        <v>331428</v>
      </c>
      <c r="E13" s="28">
        <v>187498</v>
      </c>
      <c r="F13" s="28" t="s">
        <v>0</v>
      </c>
      <c r="G13" s="28">
        <v>2.74</v>
      </c>
      <c r="H13" s="28">
        <v>2.7</v>
      </c>
      <c r="I13" s="28">
        <v>2.7</v>
      </c>
      <c r="J13" s="29">
        <v>50.4</v>
      </c>
      <c r="K13" s="29"/>
      <c r="L13" s="29">
        <v>47.1</v>
      </c>
      <c r="M13" s="29">
        <v>47.8</v>
      </c>
      <c r="N13" s="29">
        <v>37.9</v>
      </c>
      <c r="O13" s="29">
        <v>41.2</v>
      </c>
      <c r="P13" s="29">
        <v>48.8</v>
      </c>
      <c r="Q13" s="29">
        <v>40.8</v>
      </c>
      <c r="R13" s="29">
        <v>44.9</v>
      </c>
      <c r="S13" s="29">
        <v>44.8</v>
      </c>
      <c r="T13" s="29">
        <v>49.5</v>
      </c>
      <c r="U13" s="29">
        <v>54.3</v>
      </c>
      <c r="V13" s="30">
        <f>IFERROR(COUNT(J13:U13)/12*100,"")</f>
        <v>91.666666666666657</v>
      </c>
    </row>
    <row r="14" spans="1:22">
      <c r="A14" s="24">
        <v>13</v>
      </c>
      <c r="B14" s="28" t="s">
        <v>45</v>
      </c>
      <c r="C14" s="28" t="s">
        <v>46</v>
      </c>
      <c r="D14" s="28">
        <v>330932</v>
      </c>
      <c r="E14" s="28">
        <v>187046</v>
      </c>
      <c r="F14" s="28" t="s">
        <v>1</v>
      </c>
      <c r="G14" s="28">
        <v>2.4</v>
      </c>
      <c r="H14" s="28">
        <v>1.6</v>
      </c>
      <c r="I14" s="28">
        <v>3</v>
      </c>
      <c r="J14" s="29">
        <v>39.5</v>
      </c>
      <c r="K14" s="29"/>
      <c r="L14" s="29">
        <v>26.9</v>
      </c>
      <c r="M14" s="29">
        <v>25</v>
      </c>
      <c r="N14" s="29"/>
      <c r="O14" s="29">
        <v>20.7</v>
      </c>
      <c r="P14" s="29">
        <v>23.4</v>
      </c>
      <c r="Q14" s="29">
        <v>25.9</v>
      </c>
      <c r="R14" s="29">
        <v>26.1</v>
      </c>
      <c r="S14" s="29">
        <v>29.7</v>
      </c>
      <c r="T14" s="29">
        <v>33.3</v>
      </c>
      <c r="U14" s="29">
        <v>34.7</v>
      </c>
      <c r="V14" s="30">
        <f>IFERROR(COUNT(J14:U14)/12*100,"")</f>
        <v>83.333333333333343</v>
      </c>
    </row>
    <row r="15" spans="1:22">
      <c r="A15" s="24">
        <v>14</v>
      </c>
      <c r="B15" s="28" t="s">
        <v>47</v>
      </c>
      <c r="C15" s="28" t="s">
        <v>48</v>
      </c>
      <c r="D15" s="28">
        <v>330834</v>
      </c>
      <c r="E15" s="28">
        <v>189310</v>
      </c>
      <c r="F15" s="28" t="s">
        <v>1</v>
      </c>
      <c r="G15" s="28">
        <v>2.44</v>
      </c>
      <c r="H15" s="28">
        <v>4.08</v>
      </c>
      <c r="I15" s="28">
        <v>4.1</v>
      </c>
      <c r="J15" s="29"/>
      <c r="K15" s="29"/>
      <c r="L15" s="29">
        <v>54.1</v>
      </c>
      <c r="M15" s="29">
        <v>57.7</v>
      </c>
      <c r="N15" s="29">
        <v>52.3</v>
      </c>
      <c r="O15" s="29">
        <v>43</v>
      </c>
      <c r="P15" s="29">
        <v>44.5</v>
      </c>
      <c r="Q15" s="29">
        <v>39.9</v>
      </c>
      <c r="R15" s="29">
        <v>41.1</v>
      </c>
      <c r="S15" s="29">
        <v>56.4</v>
      </c>
      <c r="T15" s="29">
        <v>49.1</v>
      </c>
      <c r="U15" s="29">
        <v>56.8</v>
      </c>
      <c r="V15" s="30">
        <f>IFERROR(COUNT(J15:U15)/12*100,"")</f>
        <v>83.333333333333343</v>
      </c>
    </row>
    <row r="16" spans="1:22">
      <c r="A16" s="24">
        <v>15</v>
      </c>
      <c r="B16" s="28" t="s">
        <v>49</v>
      </c>
      <c r="C16" s="28" t="s">
        <v>50</v>
      </c>
      <c r="D16" s="28">
        <v>328443</v>
      </c>
      <c r="E16" s="28">
        <v>187809</v>
      </c>
      <c r="F16" s="28" t="s">
        <v>1</v>
      </c>
      <c r="G16" s="28">
        <v>2.13</v>
      </c>
      <c r="H16" s="28">
        <v>0.1</v>
      </c>
      <c r="I16" s="28">
        <v>4.8</v>
      </c>
      <c r="J16" s="29">
        <v>47</v>
      </c>
      <c r="K16" s="29"/>
      <c r="L16" s="29">
        <v>35.2</v>
      </c>
      <c r="M16" s="29">
        <v>34.3</v>
      </c>
      <c r="N16" s="29">
        <v>29.2</v>
      </c>
      <c r="O16" s="29">
        <v>25.6</v>
      </c>
      <c r="P16" s="29">
        <v>35.4</v>
      </c>
      <c r="Q16" s="29">
        <v>34.5</v>
      </c>
      <c r="R16" s="29">
        <v>37</v>
      </c>
      <c r="S16" s="29">
        <v>44.4</v>
      </c>
      <c r="T16" s="29">
        <v>36.7</v>
      </c>
      <c r="U16" s="29">
        <v>42.2</v>
      </c>
      <c r="V16" s="30">
        <f>IFERROR(COUNT(J16:U16)/12*100,"")</f>
        <v>91.666666666666657</v>
      </c>
    </row>
    <row r="17" spans="1:22">
      <c r="A17" s="24">
        <v>16</v>
      </c>
      <c r="B17" s="28" t="s">
        <v>51</v>
      </c>
      <c r="C17" s="28" t="s">
        <v>52</v>
      </c>
      <c r="D17" s="28">
        <v>332320</v>
      </c>
      <c r="E17" s="28">
        <v>189703</v>
      </c>
      <c r="F17" s="28" t="s">
        <v>1</v>
      </c>
      <c r="G17" s="28">
        <v>1.83</v>
      </c>
      <c r="H17" s="28">
        <v>2</v>
      </c>
      <c r="I17" s="28">
        <v>4</v>
      </c>
      <c r="J17" s="29">
        <v>46.6</v>
      </c>
      <c r="K17" s="29"/>
      <c r="L17" s="29">
        <v>44</v>
      </c>
      <c r="M17" s="29">
        <v>40.5</v>
      </c>
      <c r="N17" s="29">
        <v>40.1</v>
      </c>
      <c r="O17" s="29">
        <v>33.3</v>
      </c>
      <c r="P17" s="29">
        <v>24.1</v>
      </c>
      <c r="Q17" s="29">
        <v>30.1</v>
      </c>
      <c r="R17" s="29">
        <v>29.2</v>
      </c>
      <c r="S17" s="29">
        <v>41.1</v>
      </c>
      <c r="T17" s="29">
        <v>49.9</v>
      </c>
      <c r="U17" s="29">
        <v>45.9</v>
      </c>
      <c r="V17" s="30">
        <f>IFERROR(COUNT(J17:U17)/12*100,"")</f>
        <v>91.666666666666657</v>
      </c>
    </row>
    <row r="18" spans="1:22">
      <c r="A18" s="24">
        <v>17</v>
      </c>
      <c r="B18" s="28" t="s">
        <v>53</v>
      </c>
      <c r="C18" s="28" t="s">
        <v>54</v>
      </c>
      <c r="D18" s="28">
        <v>330507</v>
      </c>
      <c r="E18" s="28">
        <v>189664</v>
      </c>
      <c r="F18" s="28" t="s">
        <v>0</v>
      </c>
      <c r="G18" s="28">
        <v>2.16</v>
      </c>
      <c r="H18" s="28">
        <v>20</v>
      </c>
      <c r="I18" s="28">
        <v>20</v>
      </c>
      <c r="J18" s="29">
        <v>27.5</v>
      </c>
      <c r="K18" s="29"/>
      <c r="L18" s="29">
        <v>36.2</v>
      </c>
      <c r="M18" s="29">
        <v>37.6</v>
      </c>
      <c r="N18" s="29">
        <v>28.8</v>
      </c>
      <c r="O18" s="29">
        <v>25.4</v>
      </c>
      <c r="P18" s="29">
        <v>31.6</v>
      </c>
      <c r="Q18" s="29">
        <v>28.8</v>
      </c>
      <c r="R18" s="29">
        <v>31.6</v>
      </c>
      <c r="S18" s="29">
        <v>35.6</v>
      </c>
      <c r="T18" s="29">
        <v>42.3</v>
      </c>
      <c r="U18" s="29">
        <v>41.9</v>
      </c>
      <c r="V18" s="30">
        <f>IFERROR(COUNT(J18:U18)/12*100,"")</f>
        <v>91.666666666666657</v>
      </c>
    </row>
    <row r="19" spans="1:22">
      <c r="A19" s="24">
        <v>18</v>
      </c>
      <c r="B19" s="28" t="s">
        <v>55</v>
      </c>
      <c r="C19" s="28" t="s">
        <v>56</v>
      </c>
      <c r="D19" s="28">
        <v>328586</v>
      </c>
      <c r="E19" s="28">
        <v>187008</v>
      </c>
      <c r="F19" s="28" t="s">
        <v>0</v>
      </c>
      <c r="G19" s="28">
        <v>1.9</v>
      </c>
      <c r="H19" s="28">
        <v>8</v>
      </c>
      <c r="I19" s="28">
        <v>8</v>
      </c>
      <c r="J19" s="29">
        <v>51.3</v>
      </c>
      <c r="K19" s="29"/>
      <c r="L19" s="29">
        <v>45.3</v>
      </c>
      <c r="M19" s="29"/>
      <c r="N19" s="29"/>
      <c r="O19" s="29"/>
      <c r="P19" s="29">
        <v>41.2</v>
      </c>
      <c r="Q19" s="29">
        <v>32.7</v>
      </c>
      <c r="R19" s="29">
        <v>64.6</v>
      </c>
      <c r="S19" s="29">
        <v>60.7</v>
      </c>
      <c r="T19" s="29">
        <v>55.4</v>
      </c>
      <c r="U19" s="29">
        <v>65.1</v>
      </c>
      <c r="V19" s="30">
        <f>IFERROR(COUNT(J19:U19)/12*100,"")</f>
        <v>66.666666666666657</v>
      </c>
    </row>
    <row r="20" spans="1:22">
      <c r="A20" s="24">
        <v>19</v>
      </c>
      <c r="B20" s="28" t="s">
        <v>57</v>
      </c>
      <c r="C20" s="28" t="s">
        <v>58</v>
      </c>
      <c r="D20" s="28">
        <v>331083</v>
      </c>
      <c r="E20" s="28">
        <v>186688</v>
      </c>
      <c r="F20" s="28" t="s">
        <v>1</v>
      </c>
      <c r="G20" s="28">
        <v>1.3</v>
      </c>
      <c r="H20" s="28">
        <v>4.65</v>
      </c>
      <c r="I20" s="28">
        <v>4.7</v>
      </c>
      <c r="J20" s="29">
        <v>35.4</v>
      </c>
      <c r="K20" s="29"/>
      <c r="L20" s="29">
        <v>25.9</v>
      </c>
      <c r="M20" s="29">
        <v>21.2</v>
      </c>
      <c r="N20" s="29">
        <v>19.9</v>
      </c>
      <c r="O20" s="29">
        <v>19.9</v>
      </c>
      <c r="P20" s="29">
        <v>18.1</v>
      </c>
      <c r="Q20" s="29">
        <v>19.4</v>
      </c>
      <c r="R20" s="29">
        <v>20.5</v>
      </c>
      <c r="S20" s="29">
        <v>32</v>
      </c>
      <c r="T20" s="29">
        <v>32.4</v>
      </c>
      <c r="U20" s="29">
        <v>35.5</v>
      </c>
      <c r="V20" s="30">
        <f>IFERROR(COUNT(J20:U20)/12*100,"")</f>
        <v>91.666666666666657</v>
      </c>
    </row>
    <row r="21" spans="1:22">
      <c r="A21" s="24">
        <v>20</v>
      </c>
      <c r="B21" s="28" t="s">
        <v>59</v>
      </c>
      <c r="C21" s="28" t="s">
        <v>60</v>
      </c>
      <c r="D21" s="28">
        <v>332182</v>
      </c>
      <c r="E21" s="28">
        <v>187872</v>
      </c>
      <c r="F21" s="28" t="s">
        <v>1</v>
      </c>
      <c r="G21" s="28">
        <v>2.54</v>
      </c>
      <c r="H21" s="28">
        <v>0.8</v>
      </c>
      <c r="I21" s="28">
        <v>3.2</v>
      </c>
      <c r="J21" s="29">
        <v>62.8</v>
      </c>
      <c r="K21" s="29"/>
      <c r="L21" s="29">
        <v>52.5</v>
      </c>
      <c r="M21" s="29">
        <v>49.7</v>
      </c>
      <c r="N21" s="29">
        <v>40.5</v>
      </c>
      <c r="O21" s="29">
        <v>30.3</v>
      </c>
      <c r="P21" s="29">
        <v>41.7</v>
      </c>
      <c r="Q21" s="29">
        <v>46.7</v>
      </c>
      <c r="R21" s="29">
        <v>42.4</v>
      </c>
      <c r="S21" s="29"/>
      <c r="T21" s="29"/>
      <c r="U21" s="29">
        <v>59.9</v>
      </c>
      <c r="V21" s="30">
        <f>IFERROR(COUNT(J21:U21)/12*100,"")</f>
        <v>75</v>
      </c>
    </row>
    <row r="22" spans="1:22">
      <c r="A22" s="24">
        <v>21</v>
      </c>
      <c r="B22" s="28" t="s">
        <v>61</v>
      </c>
      <c r="C22" s="28" t="s">
        <v>62</v>
      </c>
      <c r="D22" s="28">
        <v>332690</v>
      </c>
      <c r="E22" s="28">
        <v>189615</v>
      </c>
      <c r="F22" s="28" t="s">
        <v>4</v>
      </c>
      <c r="G22" s="28">
        <v>2.69</v>
      </c>
      <c r="H22" s="28">
        <v>2</v>
      </c>
      <c r="I22" s="28">
        <v>30</v>
      </c>
      <c r="J22" s="29">
        <v>68</v>
      </c>
      <c r="K22" s="29"/>
      <c r="L22" s="29">
        <v>72.6</v>
      </c>
      <c r="M22" s="29">
        <v>64.9</v>
      </c>
      <c r="N22" s="29">
        <v>60.9</v>
      </c>
      <c r="O22" s="29">
        <v>49.5</v>
      </c>
      <c r="P22" s="29">
        <v>62.4</v>
      </c>
      <c r="Q22" s="29">
        <v>61.2</v>
      </c>
      <c r="R22" s="29">
        <v>58.9</v>
      </c>
      <c r="S22" s="29">
        <v>59.8</v>
      </c>
      <c r="T22" s="29">
        <v>67.9</v>
      </c>
      <c r="U22" s="29">
        <v>72.3</v>
      </c>
      <c r="V22" s="30">
        <f>IFERROR(COUNT(J22:U22)/12*100,"")</f>
        <v>91.666666666666657</v>
      </c>
    </row>
    <row r="23" spans="1:22">
      <c r="A23" s="24">
        <v>22</v>
      </c>
      <c r="B23" s="28" t="s">
        <v>63</v>
      </c>
      <c r="C23" s="28" t="s">
        <v>64</v>
      </c>
      <c r="D23" s="28">
        <v>332091</v>
      </c>
      <c r="E23" s="28">
        <v>188382</v>
      </c>
      <c r="F23" s="28" t="s">
        <v>1</v>
      </c>
      <c r="G23" s="28">
        <v>2.54</v>
      </c>
      <c r="H23" s="28">
        <v>2.04</v>
      </c>
      <c r="I23" s="28">
        <v>2</v>
      </c>
      <c r="J23" s="29"/>
      <c r="K23" s="29"/>
      <c r="L23" s="29">
        <v>51</v>
      </c>
      <c r="M23" s="29">
        <v>46.6</v>
      </c>
      <c r="N23" s="29">
        <v>39.9</v>
      </c>
      <c r="O23" s="29">
        <v>29.7</v>
      </c>
      <c r="P23" s="29">
        <v>45.4</v>
      </c>
      <c r="Q23" s="29">
        <v>45.3</v>
      </c>
      <c r="R23" s="29">
        <v>48.1</v>
      </c>
      <c r="S23" s="29">
        <v>40.6</v>
      </c>
      <c r="T23" s="29">
        <v>49.1</v>
      </c>
      <c r="U23" s="29">
        <v>57.3</v>
      </c>
      <c r="V23" s="30">
        <f>IFERROR(COUNT(J23:U23)/12*100,"")</f>
        <v>83.333333333333343</v>
      </c>
    </row>
    <row r="24" spans="1:22">
      <c r="A24" s="24">
        <v>23</v>
      </c>
      <c r="B24" s="28" t="s">
        <v>65</v>
      </c>
      <c r="C24" s="28" t="s">
        <v>66</v>
      </c>
      <c r="D24" s="28">
        <v>332690</v>
      </c>
      <c r="E24" s="28">
        <v>189615</v>
      </c>
      <c r="F24" s="28" t="s">
        <v>4</v>
      </c>
      <c r="G24" s="28">
        <v>2.69</v>
      </c>
      <c r="H24" s="28">
        <v>2</v>
      </c>
      <c r="I24" s="28">
        <v>30</v>
      </c>
      <c r="J24" s="29">
        <v>80</v>
      </c>
      <c r="K24" s="29"/>
      <c r="L24" s="29">
        <v>68.9</v>
      </c>
      <c r="M24" s="29">
        <v>69.3</v>
      </c>
      <c r="N24" s="29">
        <v>59.7</v>
      </c>
      <c r="O24" s="29">
        <v>48.8</v>
      </c>
      <c r="P24" s="29">
        <v>56.5</v>
      </c>
      <c r="Q24" s="29">
        <v>60.4</v>
      </c>
      <c r="R24" s="29">
        <v>59.1</v>
      </c>
      <c r="S24" s="29">
        <v>60.2</v>
      </c>
      <c r="T24" s="29">
        <v>67.6</v>
      </c>
      <c r="U24" s="29">
        <v>74.5</v>
      </c>
      <c r="V24" s="30">
        <f>IFERROR(COUNT(J24:U24)/12*100,"")</f>
        <v>91.666666666666657</v>
      </c>
    </row>
    <row r="25" spans="1:22">
      <c r="A25" s="24">
        <v>24</v>
      </c>
      <c r="B25" s="28" t="s">
        <v>67</v>
      </c>
      <c r="C25" s="28" t="s">
        <v>68</v>
      </c>
      <c r="D25" s="28">
        <v>331562</v>
      </c>
      <c r="E25" s="28">
        <v>188549</v>
      </c>
      <c r="F25" s="28" t="s">
        <v>0</v>
      </c>
      <c r="G25" s="28">
        <v>2.54</v>
      </c>
      <c r="H25" s="28">
        <v>1.7</v>
      </c>
      <c r="I25" s="28">
        <v>1.7</v>
      </c>
      <c r="J25" s="29"/>
      <c r="K25" s="29"/>
      <c r="L25" s="29">
        <v>46.8</v>
      </c>
      <c r="M25" s="29">
        <v>34.5</v>
      </c>
      <c r="N25" s="29">
        <v>38.9</v>
      </c>
      <c r="O25" s="29">
        <v>43.8</v>
      </c>
      <c r="P25" s="29">
        <v>37</v>
      </c>
      <c r="Q25" s="29">
        <v>36.6</v>
      </c>
      <c r="R25" s="29">
        <v>39</v>
      </c>
      <c r="S25" s="29">
        <v>41.7</v>
      </c>
      <c r="T25" s="29">
        <v>44.3</v>
      </c>
      <c r="U25" s="29">
        <v>46.1</v>
      </c>
      <c r="V25" s="30">
        <f>IFERROR(COUNT(J25:U25)/12*100,"")</f>
        <v>83.333333333333343</v>
      </c>
    </row>
    <row r="26" spans="1:22">
      <c r="A26" s="24">
        <v>25</v>
      </c>
      <c r="B26" s="28" t="s">
        <v>69</v>
      </c>
      <c r="C26" s="28" t="s">
        <v>70</v>
      </c>
      <c r="D26" s="28">
        <v>334182</v>
      </c>
      <c r="E26" s="28">
        <v>190422</v>
      </c>
      <c r="F26" s="28" t="s">
        <v>0</v>
      </c>
      <c r="G26" s="28">
        <v>1.7</v>
      </c>
      <c r="H26" s="28">
        <v>0.4</v>
      </c>
      <c r="I26" s="28">
        <v>0.4</v>
      </c>
      <c r="J26" s="29">
        <v>62.1</v>
      </c>
      <c r="K26" s="29"/>
      <c r="L26" s="29">
        <v>60.5</v>
      </c>
      <c r="M26" s="29">
        <v>49.5</v>
      </c>
      <c r="N26" s="29">
        <v>58</v>
      </c>
      <c r="O26" s="29">
        <v>56.7</v>
      </c>
      <c r="P26" s="29">
        <v>52.5</v>
      </c>
      <c r="Q26" s="29">
        <v>47.2</v>
      </c>
      <c r="R26" s="29">
        <v>43.2</v>
      </c>
      <c r="S26" s="29">
        <v>61.8</v>
      </c>
      <c r="T26" s="29">
        <v>49.3</v>
      </c>
      <c r="U26" s="29">
        <v>61.2</v>
      </c>
      <c r="V26" s="30">
        <f>IFERROR(COUNT(J26:U26)/12*100,"")</f>
        <v>91.666666666666657</v>
      </c>
    </row>
    <row r="27" spans="1:22">
      <c r="A27" s="24">
        <v>26</v>
      </c>
      <c r="B27" s="28" t="s">
        <v>71</v>
      </c>
      <c r="C27" s="28" t="s">
        <v>72</v>
      </c>
      <c r="D27" s="28">
        <v>334131</v>
      </c>
      <c r="E27" s="28">
        <v>190461</v>
      </c>
      <c r="F27" s="28" t="s">
        <v>1</v>
      </c>
      <c r="G27" s="28">
        <v>2.59</v>
      </c>
      <c r="H27" s="28">
        <v>2.38</v>
      </c>
      <c r="I27" s="28">
        <v>2.7</v>
      </c>
      <c r="J27" s="29">
        <v>75.4</v>
      </c>
      <c r="K27" s="29"/>
      <c r="L27" s="29">
        <v>71.8</v>
      </c>
      <c r="M27" s="29">
        <v>61.5</v>
      </c>
      <c r="N27" s="29">
        <v>73</v>
      </c>
      <c r="O27" s="29">
        <v>65</v>
      </c>
      <c r="P27" s="29"/>
      <c r="Q27" s="29">
        <v>62.9</v>
      </c>
      <c r="R27" s="29">
        <v>59.1</v>
      </c>
      <c r="S27" s="29">
        <v>74.9</v>
      </c>
      <c r="T27" s="29">
        <v>67.3</v>
      </c>
      <c r="U27" s="29">
        <v>73.7</v>
      </c>
      <c r="V27" s="30">
        <f>IFERROR(COUNT(J27:U27)/12*100,"")</f>
        <v>83.333333333333343</v>
      </c>
    </row>
    <row r="28" spans="1:22">
      <c r="A28" s="24">
        <v>27</v>
      </c>
      <c r="B28" s="28" t="s">
        <v>73</v>
      </c>
      <c r="C28" s="28" t="s">
        <v>74</v>
      </c>
      <c r="D28" s="28">
        <v>334143</v>
      </c>
      <c r="E28" s="28">
        <v>190454</v>
      </c>
      <c r="F28" s="28" t="s">
        <v>1</v>
      </c>
      <c r="G28" s="28">
        <v>2.59</v>
      </c>
      <c r="H28" s="28">
        <v>1.36</v>
      </c>
      <c r="I28" s="28">
        <v>1.7</v>
      </c>
      <c r="J28" s="29">
        <v>64.2</v>
      </c>
      <c r="K28" s="29"/>
      <c r="L28" s="29">
        <v>59.3</v>
      </c>
      <c r="M28" s="29">
        <v>52.2</v>
      </c>
      <c r="N28" s="29">
        <v>55.4</v>
      </c>
      <c r="O28" s="29">
        <v>54.1</v>
      </c>
      <c r="P28" s="29">
        <v>50.7</v>
      </c>
      <c r="Q28" s="29">
        <v>44.9</v>
      </c>
      <c r="R28" s="29">
        <v>47.9</v>
      </c>
      <c r="S28" s="29">
        <v>64.5</v>
      </c>
      <c r="T28" s="29">
        <v>61.7</v>
      </c>
      <c r="U28" s="29">
        <v>65.4</v>
      </c>
      <c r="V28" s="30">
        <f>IFERROR(COUNT(J28:U28)/12*100,"")</f>
        <v>91.666666666666657</v>
      </c>
    </row>
    <row r="29" spans="1:22">
      <c r="A29" s="24">
        <v>28</v>
      </c>
      <c r="B29" s="28" t="s">
        <v>75</v>
      </c>
      <c r="C29" s="28" t="s">
        <v>76</v>
      </c>
      <c r="D29" s="28">
        <v>332047</v>
      </c>
      <c r="E29" s="28">
        <v>189070</v>
      </c>
      <c r="F29" s="28" t="s">
        <v>1</v>
      </c>
      <c r="G29" s="28">
        <v>2.9</v>
      </c>
      <c r="H29" s="28">
        <v>3.06</v>
      </c>
      <c r="I29" s="28">
        <v>4.1</v>
      </c>
      <c r="J29" s="29">
        <v>54.6</v>
      </c>
      <c r="K29" s="29"/>
      <c r="L29" s="29">
        <v>50.4</v>
      </c>
      <c r="M29" s="29">
        <v>41.8</v>
      </c>
      <c r="N29" s="29">
        <v>42.1</v>
      </c>
      <c r="O29" s="29">
        <v>39.2</v>
      </c>
      <c r="P29" s="29">
        <v>41.2</v>
      </c>
      <c r="Q29" s="29">
        <v>42.2</v>
      </c>
      <c r="R29" s="29">
        <v>42.4</v>
      </c>
      <c r="S29" s="29">
        <v>45.5</v>
      </c>
      <c r="T29" s="29">
        <v>43</v>
      </c>
      <c r="U29" s="29">
        <v>53.6</v>
      </c>
      <c r="V29" s="30">
        <f>IFERROR(COUNT(J29:U29)/12*100,"")</f>
        <v>91.666666666666657</v>
      </c>
    </row>
    <row r="30" spans="1:22">
      <c r="A30" s="24">
        <v>29</v>
      </c>
      <c r="B30" s="28" t="s">
        <v>77</v>
      </c>
      <c r="C30" s="28" t="s">
        <v>78</v>
      </c>
      <c r="D30" s="28">
        <v>327600</v>
      </c>
      <c r="E30" s="28">
        <v>188468</v>
      </c>
      <c r="F30" s="28" t="s">
        <v>0</v>
      </c>
      <c r="G30" s="28">
        <v>2.1</v>
      </c>
      <c r="H30" s="28">
        <v>0.8</v>
      </c>
      <c r="I30" s="28">
        <v>0.8</v>
      </c>
      <c r="J30" s="29">
        <v>61.2</v>
      </c>
      <c r="K30" s="29"/>
      <c r="L30" s="29">
        <v>49.1</v>
      </c>
      <c r="M30" s="29">
        <v>46.7</v>
      </c>
      <c r="N30" s="29"/>
      <c r="O30" s="29">
        <v>50.7</v>
      </c>
      <c r="P30" s="29">
        <v>51.8</v>
      </c>
      <c r="Q30" s="29">
        <v>52.3</v>
      </c>
      <c r="R30" s="29">
        <v>49.7</v>
      </c>
      <c r="S30" s="29">
        <v>55.5</v>
      </c>
      <c r="T30" s="29">
        <v>59.5</v>
      </c>
      <c r="U30" s="29">
        <v>62.9</v>
      </c>
      <c r="V30" s="30">
        <f>IFERROR(COUNT(J30:U30)/12*100,"")</f>
        <v>83.333333333333343</v>
      </c>
    </row>
    <row r="31" spans="1:22">
      <c r="A31" s="24">
        <v>30</v>
      </c>
      <c r="B31" s="28" t="s">
        <v>79</v>
      </c>
      <c r="C31" s="28" t="s">
        <v>80</v>
      </c>
      <c r="D31" s="28">
        <v>332190</v>
      </c>
      <c r="E31" s="28">
        <v>188055</v>
      </c>
      <c r="F31" s="28" t="s">
        <v>0</v>
      </c>
      <c r="G31" s="28">
        <v>2.56</v>
      </c>
      <c r="H31" s="28">
        <v>2.95</v>
      </c>
      <c r="I31" s="28">
        <v>2.95</v>
      </c>
      <c r="J31" s="29"/>
      <c r="K31" s="29"/>
      <c r="L31" s="29">
        <v>47</v>
      </c>
      <c r="M31" s="29">
        <v>33.6</v>
      </c>
      <c r="N31" s="29">
        <v>37.7</v>
      </c>
      <c r="O31" s="29">
        <v>31.3</v>
      </c>
      <c r="P31" s="29">
        <v>39</v>
      </c>
      <c r="Q31" s="29">
        <v>37.6</v>
      </c>
      <c r="R31" s="29"/>
      <c r="S31" s="29">
        <v>37.9</v>
      </c>
      <c r="T31" s="29">
        <v>40.2</v>
      </c>
      <c r="U31" s="29"/>
      <c r="V31" s="30">
        <f>IFERROR(COUNT(J31:U31)/12*100,"")</f>
        <v>66.666666666666657</v>
      </c>
    </row>
    <row r="32" spans="1:22">
      <c r="A32" s="24">
        <v>31</v>
      </c>
      <c r="B32" s="28" t="s">
        <v>81</v>
      </c>
      <c r="C32" s="28" t="s">
        <v>82</v>
      </c>
      <c r="D32" s="28">
        <v>332047</v>
      </c>
      <c r="E32" s="28">
        <v>189070</v>
      </c>
      <c r="F32" s="28" t="s">
        <v>0</v>
      </c>
      <c r="G32" s="28">
        <v>1.83</v>
      </c>
      <c r="H32" s="28">
        <v>9.3</v>
      </c>
      <c r="I32" s="28">
        <v>9.3</v>
      </c>
      <c r="J32" s="31">
        <v>60.5</v>
      </c>
      <c r="K32" s="31"/>
      <c r="L32" s="31">
        <v>49</v>
      </c>
      <c r="M32" s="32">
        <v>41.1</v>
      </c>
      <c r="N32" s="32">
        <v>58.7</v>
      </c>
      <c r="O32" s="32">
        <v>64.1</v>
      </c>
      <c r="P32" s="32">
        <v>44.2</v>
      </c>
      <c r="Q32" s="32">
        <v>42</v>
      </c>
      <c r="R32" s="32">
        <v>37.6</v>
      </c>
      <c r="S32" s="32">
        <v>50</v>
      </c>
      <c r="T32" s="32">
        <v>39.1</v>
      </c>
      <c r="U32" s="32">
        <v>45</v>
      </c>
      <c r="V32" s="30">
        <f>IFERROR(COUNT(J32:U32)/12*100,"")</f>
        <v>91.666666666666657</v>
      </c>
    </row>
    <row r="33" spans="1:22">
      <c r="A33" s="24">
        <v>32</v>
      </c>
      <c r="B33" s="28" t="s">
        <v>83</v>
      </c>
      <c r="C33" s="28" t="s">
        <v>84</v>
      </c>
      <c r="D33" s="28">
        <v>330421</v>
      </c>
      <c r="E33" s="28">
        <v>190537</v>
      </c>
      <c r="F33" s="28" t="s">
        <v>0</v>
      </c>
      <c r="G33" s="28">
        <v>1.9</v>
      </c>
      <c r="H33" s="28">
        <v>5.8</v>
      </c>
      <c r="I33" s="28">
        <v>5.8</v>
      </c>
      <c r="J33" s="29">
        <v>45.3</v>
      </c>
      <c r="K33" s="29"/>
      <c r="L33" s="29"/>
      <c r="M33" s="29">
        <v>35.5</v>
      </c>
      <c r="N33" s="29">
        <v>32.6</v>
      </c>
      <c r="O33" s="29">
        <v>27.3</v>
      </c>
      <c r="P33" s="29">
        <v>29.6</v>
      </c>
      <c r="Q33" s="29">
        <v>32.8</v>
      </c>
      <c r="R33" s="29">
        <v>35.6</v>
      </c>
      <c r="S33" s="29">
        <v>43.2</v>
      </c>
      <c r="T33" s="29">
        <v>41.3</v>
      </c>
      <c r="U33" s="29">
        <v>47.7</v>
      </c>
      <c r="V33" s="30">
        <f>IFERROR(COUNT(J33:U33)/12*100,"")</f>
        <v>83.333333333333343</v>
      </c>
    </row>
    <row r="34" spans="1:22">
      <c r="A34" s="24">
        <v>33</v>
      </c>
      <c r="B34" s="28" t="s">
        <v>85</v>
      </c>
      <c r="C34" s="28" t="s">
        <v>86</v>
      </c>
      <c r="D34" s="28">
        <v>327390</v>
      </c>
      <c r="E34" s="28">
        <v>188551</v>
      </c>
      <c r="F34" s="28" t="s">
        <v>0</v>
      </c>
      <c r="G34" s="28">
        <v>2.2</v>
      </c>
      <c r="H34" s="28">
        <v>2.2</v>
      </c>
      <c r="I34" s="28">
        <v>2.2</v>
      </c>
      <c r="J34" s="29">
        <v>52.1</v>
      </c>
      <c r="K34" s="29"/>
      <c r="L34" s="29">
        <v>46.6</v>
      </c>
      <c r="M34" s="29">
        <v>43.5</v>
      </c>
      <c r="N34" s="29">
        <v>38.2</v>
      </c>
      <c r="O34" s="29">
        <v>32.7</v>
      </c>
      <c r="P34" s="29">
        <v>29</v>
      </c>
      <c r="Q34" s="29">
        <v>43.8</v>
      </c>
      <c r="R34" s="29">
        <v>41</v>
      </c>
      <c r="S34" s="29">
        <v>48</v>
      </c>
      <c r="T34" s="29">
        <v>47.4</v>
      </c>
      <c r="U34" s="29">
        <v>46.7</v>
      </c>
      <c r="V34" s="30">
        <f>IFERROR(COUNT(J34:U34)/12*100,"")</f>
        <v>91.666666666666657</v>
      </c>
    </row>
    <row r="35" spans="1:22">
      <c r="A35" s="24">
        <v>34</v>
      </c>
      <c r="B35" s="28" t="s">
        <v>87</v>
      </c>
      <c r="C35" s="28" t="s">
        <v>88</v>
      </c>
      <c r="D35" s="28">
        <v>334010</v>
      </c>
      <c r="E35" s="28">
        <v>190532</v>
      </c>
      <c r="F35" s="28" t="s">
        <v>0</v>
      </c>
      <c r="G35" s="28">
        <v>2.59</v>
      </c>
      <c r="H35" s="28">
        <v>1.7</v>
      </c>
      <c r="I35" s="28">
        <v>1.7</v>
      </c>
      <c r="J35" s="29"/>
      <c r="K35" s="29"/>
      <c r="L35" s="29">
        <v>40.8</v>
      </c>
      <c r="M35" s="29">
        <v>34.1</v>
      </c>
      <c r="N35" s="29">
        <v>32.7</v>
      </c>
      <c r="O35" s="29">
        <v>25.5</v>
      </c>
      <c r="P35" s="29">
        <v>37.3</v>
      </c>
      <c r="Q35" s="29">
        <v>33.9</v>
      </c>
      <c r="R35" s="29">
        <v>35.2</v>
      </c>
      <c r="S35" s="29">
        <v>36.9</v>
      </c>
      <c r="T35" s="29">
        <v>39.2</v>
      </c>
      <c r="U35" s="29"/>
      <c r="V35" s="30">
        <f>IFERROR(COUNT(J35:U35)/12*100,"")</f>
        <v>75</v>
      </c>
    </row>
    <row r="36" spans="1:22">
      <c r="A36" s="24">
        <v>35</v>
      </c>
      <c r="B36" s="28" t="s">
        <v>89</v>
      </c>
      <c r="C36" s="28" t="s">
        <v>90</v>
      </c>
      <c r="D36" s="28">
        <v>334232</v>
      </c>
      <c r="E36" s="28">
        <v>190463</v>
      </c>
      <c r="F36" s="28" t="s">
        <v>1</v>
      </c>
      <c r="G36" s="28">
        <v>2.54</v>
      </c>
      <c r="H36" s="28">
        <v>1.36</v>
      </c>
      <c r="I36" s="28">
        <v>3.1</v>
      </c>
      <c r="J36" s="29">
        <v>47.7</v>
      </c>
      <c r="K36" s="29"/>
      <c r="L36" s="29">
        <v>39.4</v>
      </c>
      <c r="M36" s="29">
        <v>37.1</v>
      </c>
      <c r="N36" s="29">
        <v>32.4</v>
      </c>
      <c r="O36" s="29">
        <v>23.7</v>
      </c>
      <c r="P36" s="29">
        <v>35.9</v>
      </c>
      <c r="Q36" s="29">
        <v>32.4</v>
      </c>
      <c r="R36" s="29">
        <v>32</v>
      </c>
      <c r="S36" s="29">
        <v>35.8</v>
      </c>
      <c r="T36" s="29">
        <v>41.6</v>
      </c>
      <c r="U36" s="29">
        <v>42.6</v>
      </c>
      <c r="V36" s="30">
        <f>IFERROR(COUNT(J36:U36)/12*100,"")</f>
        <v>91.666666666666657</v>
      </c>
    </row>
    <row r="37" spans="1:22">
      <c r="A37" s="24">
        <v>36</v>
      </c>
      <c r="B37" s="28" t="s">
        <v>91</v>
      </c>
      <c r="C37" s="28" t="s">
        <v>92</v>
      </c>
      <c r="D37" s="28">
        <v>334260</v>
      </c>
      <c r="E37" s="28">
        <v>190479</v>
      </c>
      <c r="F37" s="28" t="s">
        <v>1</v>
      </c>
      <c r="G37" s="28">
        <v>2.79</v>
      </c>
      <c r="H37" s="28">
        <v>1.02</v>
      </c>
      <c r="I37" s="28">
        <v>3.7</v>
      </c>
      <c r="J37" s="29">
        <v>44.8</v>
      </c>
      <c r="K37" s="29"/>
      <c r="L37" s="29">
        <v>34.5</v>
      </c>
      <c r="M37" s="29">
        <v>30.9</v>
      </c>
      <c r="N37" s="29">
        <v>26.1</v>
      </c>
      <c r="O37" s="29">
        <v>36.2</v>
      </c>
      <c r="P37" s="29">
        <v>29.4</v>
      </c>
      <c r="Q37" s="29">
        <v>29.6</v>
      </c>
      <c r="R37" s="29">
        <v>33.8</v>
      </c>
      <c r="S37" s="29">
        <v>33.8</v>
      </c>
      <c r="T37" s="29">
        <v>38.3</v>
      </c>
      <c r="U37" s="29">
        <v>43.5</v>
      </c>
      <c r="V37" s="30">
        <f>IFERROR(COUNT(J37:U37)/12*100,"")</f>
        <v>91.666666666666657</v>
      </c>
    </row>
    <row r="38" spans="1:22">
      <c r="A38" s="24">
        <v>37</v>
      </c>
      <c r="B38" s="28" t="s">
        <v>93</v>
      </c>
      <c r="C38" s="28" t="s">
        <v>94</v>
      </c>
      <c r="D38" s="28">
        <v>332499</v>
      </c>
      <c r="E38" s="28">
        <v>189569</v>
      </c>
      <c r="F38" s="28" t="s">
        <v>3</v>
      </c>
      <c r="G38" s="28">
        <v>2.59</v>
      </c>
      <c r="H38" s="28">
        <v>55</v>
      </c>
      <c r="I38" s="28">
        <v>55</v>
      </c>
      <c r="J38" s="29"/>
      <c r="K38" s="29"/>
      <c r="L38" s="29"/>
      <c r="M38" s="29"/>
      <c r="N38" s="29">
        <v>23.9</v>
      </c>
      <c r="O38" s="29">
        <v>23.7</v>
      </c>
      <c r="P38" s="29">
        <v>18.6</v>
      </c>
      <c r="Q38" s="29">
        <v>19.2</v>
      </c>
      <c r="R38" s="29">
        <v>20.3</v>
      </c>
      <c r="S38" s="29">
        <v>29.4</v>
      </c>
      <c r="T38" s="29">
        <v>29.3</v>
      </c>
      <c r="U38" s="29">
        <v>32.4</v>
      </c>
      <c r="V38" s="30">
        <f>IFERROR(COUNT(J38:U38)/12*100,"")</f>
        <v>66.666666666666657</v>
      </c>
    </row>
    <row r="39" spans="1:22">
      <c r="A39" s="24">
        <v>38</v>
      </c>
      <c r="B39" s="28" t="s">
        <v>95</v>
      </c>
      <c r="C39" s="28" t="s">
        <v>96</v>
      </c>
      <c r="D39" s="28">
        <v>332499</v>
      </c>
      <c r="E39" s="28">
        <v>189569</v>
      </c>
      <c r="F39" s="28" t="s">
        <v>3</v>
      </c>
      <c r="G39" s="28">
        <v>2.59</v>
      </c>
      <c r="H39" s="28">
        <v>55</v>
      </c>
      <c r="I39" s="28">
        <v>55</v>
      </c>
      <c r="J39" s="29"/>
      <c r="K39" s="29"/>
      <c r="L39" s="29"/>
      <c r="M39" s="29"/>
      <c r="N39" s="29">
        <v>24.2</v>
      </c>
      <c r="O39" s="29">
        <v>22.1</v>
      </c>
      <c r="P39" s="29">
        <v>17.8</v>
      </c>
      <c r="Q39" s="29">
        <v>19.1</v>
      </c>
      <c r="R39" s="29">
        <v>20.3</v>
      </c>
      <c r="S39" s="29">
        <v>29.8</v>
      </c>
      <c r="T39" s="29">
        <v>29.7</v>
      </c>
      <c r="U39" s="29">
        <v>30.2</v>
      </c>
      <c r="V39" s="30">
        <f>IFERROR(COUNT(J39:U39)/12*100,"")</f>
        <v>66.666666666666657</v>
      </c>
    </row>
    <row r="40" spans="1:22">
      <c r="A40" s="24">
        <v>39</v>
      </c>
      <c r="B40" s="28" t="s">
        <v>97</v>
      </c>
      <c r="C40" s="28" t="s">
        <v>98</v>
      </c>
      <c r="D40" s="28">
        <v>332499</v>
      </c>
      <c r="E40" s="28">
        <v>189569</v>
      </c>
      <c r="F40" s="28" t="s">
        <v>3</v>
      </c>
      <c r="G40" s="28">
        <v>2.59</v>
      </c>
      <c r="H40" s="28">
        <v>55</v>
      </c>
      <c r="I40" s="28">
        <v>55</v>
      </c>
      <c r="J40" s="29"/>
      <c r="K40" s="29"/>
      <c r="L40" s="29"/>
      <c r="M40" s="29"/>
      <c r="N40" s="29">
        <v>25.8</v>
      </c>
      <c r="O40" s="29">
        <v>22.9</v>
      </c>
      <c r="P40" s="29">
        <v>17.5</v>
      </c>
      <c r="Q40" s="29">
        <v>19.6</v>
      </c>
      <c r="R40" s="29">
        <v>19</v>
      </c>
      <c r="S40" s="29">
        <v>30.2</v>
      </c>
      <c r="T40" s="29">
        <v>30.7</v>
      </c>
      <c r="U40" s="29">
        <v>30.3</v>
      </c>
      <c r="V40" s="30">
        <f>IFERROR(COUNT(J40:U40)/12*100,"")</f>
        <v>66.666666666666657</v>
      </c>
    </row>
    <row r="41" spans="1:22">
      <c r="A41" s="24">
        <v>40</v>
      </c>
      <c r="B41" s="28" t="s">
        <v>99</v>
      </c>
      <c r="C41" s="28" t="s">
        <v>100</v>
      </c>
      <c r="D41" s="28">
        <v>330065</v>
      </c>
      <c r="E41" s="28">
        <v>187669</v>
      </c>
      <c r="F41" s="28" t="s">
        <v>1</v>
      </c>
      <c r="G41" s="28">
        <v>2.29</v>
      </c>
      <c r="H41" s="28">
        <v>1.85</v>
      </c>
      <c r="I41" s="28">
        <v>1.9</v>
      </c>
      <c r="J41" s="29">
        <v>40.4</v>
      </c>
      <c r="K41" s="29"/>
      <c r="L41" s="29">
        <v>32.3</v>
      </c>
      <c r="M41" s="29">
        <v>41.5</v>
      </c>
      <c r="N41" s="29">
        <v>36.7</v>
      </c>
      <c r="O41" s="29"/>
      <c r="P41" s="29">
        <v>35.6</v>
      </c>
      <c r="Q41" s="29">
        <v>34.1</v>
      </c>
      <c r="R41" s="29">
        <v>34.4</v>
      </c>
      <c r="S41" s="29">
        <v>44.2</v>
      </c>
      <c r="T41" s="29">
        <v>42.5</v>
      </c>
      <c r="U41" s="29">
        <v>48.2</v>
      </c>
      <c r="V41" s="30">
        <f>IFERROR(COUNT(J41:U41)/12*100,"")</f>
        <v>83.333333333333343</v>
      </c>
    </row>
    <row r="42" spans="1:22">
      <c r="A42" s="24">
        <v>41</v>
      </c>
      <c r="B42" s="28" t="s">
        <v>101</v>
      </c>
      <c r="C42" s="28" t="s">
        <v>102</v>
      </c>
      <c r="D42" s="28">
        <v>328537</v>
      </c>
      <c r="E42" s="28">
        <v>187005</v>
      </c>
      <c r="F42" s="28" t="s">
        <v>0</v>
      </c>
      <c r="G42" s="28">
        <v>2.69</v>
      </c>
      <c r="H42" s="28">
        <v>11.5</v>
      </c>
      <c r="I42" s="28">
        <v>11.5</v>
      </c>
      <c r="J42" s="29">
        <v>37.7</v>
      </c>
      <c r="K42" s="29"/>
      <c r="L42" s="29">
        <v>44</v>
      </c>
      <c r="M42" s="29">
        <v>37.9</v>
      </c>
      <c r="N42" s="29">
        <v>47</v>
      </c>
      <c r="O42" s="29">
        <v>48.9</v>
      </c>
      <c r="P42" s="29">
        <v>29.7</v>
      </c>
      <c r="Q42" s="29">
        <v>27.7</v>
      </c>
      <c r="R42" s="29">
        <v>21.2</v>
      </c>
      <c r="S42" s="29">
        <v>28.2</v>
      </c>
      <c r="T42" s="29">
        <v>20.8</v>
      </c>
      <c r="U42" s="29">
        <v>24.8</v>
      </c>
      <c r="V42" s="30">
        <f>IFERROR(COUNT(J42:U42)/12*100,"")</f>
        <v>91.666666666666657</v>
      </c>
    </row>
    <row r="43" spans="1:22">
      <c r="A43" s="24">
        <v>42</v>
      </c>
      <c r="B43" s="28" t="s">
        <v>103</v>
      </c>
      <c r="C43" s="28" t="s">
        <v>104</v>
      </c>
      <c r="D43" s="28">
        <v>330915</v>
      </c>
      <c r="E43" s="28">
        <v>187046</v>
      </c>
      <c r="F43" s="28" t="s">
        <v>1</v>
      </c>
      <c r="G43" s="28">
        <v>2.79</v>
      </c>
      <c r="H43" s="28">
        <v>6.4</v>
      </c>
      <c r="I43" s="28">
        <v>5.6</v>
      </c>
      <c r="J43" s="29">
        <v>38</v>
      </c>
      <c r="K43" s="29"/>
      <c r="L43" s="29">
        <v>35.7</v>
      </c>
      <c r="M43" s="29">
        <v>33</v>
      </c>
      <c r="N43" s="29">
        <v>29.2</v>
      </c>
      <c r="O43" s="29"/>
      <c r="P43" s="29">
        <v>27.7</v>
      </c>
      <c r="Q43" s="29">
        <v>26.7</v>
      </c>
      <c r="R43" s="29">
        <v>29.3</v>
      </c>
      <c r="S43" s="29">
        <v>36.6</v>
      </c>
      <c r="T43" s="29">
        <v>37.5</v>
      </c>
      <c r="U43" s="29">
        <v>37.5</v>
      </c>
      <c r="V43" s="30">
        <f>IFERROR(COUNT(J43:U43)/12*100,"")</f>
        <v>83.333333333333343</v>
      </c>
    </row>
    <row r="44" spans="1:22">
      <c r="A44" s="24">
        <v>43</v>
      </c>
      <c r="B44" s="28" t="s">
        <v>105</v>
      </c>
      <c r="C44" s="28" t="s">
        <v>106</v>
      </c>
      <c r="D44" s="28">
        <v>334212</v>
      </c>
      <c r="E44" s="28">
        <v>190446</v>
      </c>
      <c r="F44" s="28" t="s">
        <v>1</v>
      </c>
      <c r="G44" s="28">
        <v>2.59</v>
      </c>
      <c r="H44" s="28">
        <v>1.02</v>
      </c>
      <c r="I44" s="28">
        <v>1</v>
      </c>
      <c r="J44" s="29">
        <v>50.7</v>
      </c>
      <c r="K44" s="29"/>
      <c r="L44" s="29">
        <v>42.1</v>
      </c>
      <c r="M44" s="29">
        <v>40</v>
      </c>
      <c r="N44" s="29">
        <v>36.1</v>
      </c>
      <c r="O44" s="29">
        <v>32</v>
      </c>
      <c r="P44" s="29">
        <v>34.2</v>
      </c>
      <c r="Q44" s="29">
        <v>33.1</v>
      </c>
      <c r="R44" s="29">
        <v>36.7</v>
      </c>
      <c r="S44" s="29">
        <v>39.1</v>
      </c>
      <c r="T44" s="29">
        <v>40.3</v>
      </c>
      <c r="U44" s="29">
        <v>44.4</v>
      </c>
      <c r="V44" s="30">
        <f>IFERROR(COUNT(J44:U44)/12*100,"")</f>
        <v>91.666666666666657</v>
      </c>
    </row>
    <row r="45" spans="1:22">
      <c r="A45" s="24">
        <v>44</v>
      </c>
      <c r="B45" s="28" t="s">
        <v>107</v>
      </c>
      <c r="C45" s="28" t="s">
        <v>108</v>
      </c>
      <c r="D45" s="28">
        <v>332048</v>
      </c>
      <c r="E45" s="28">
        <v>187989</v>
      </c>
      <c r="F45" s="28" t="s">
        <v>1</v>
      </c>
      <c r="G45" s="28">
        <v>2.2</v>
      </c>
      <c r="H45" s="28">
        <v>4.28</v>
      </c>
      <c r="I45" s="28">
        <v>4.3</v>
      </c>
      <c r="J45" s="29">
        <v>47.3</v>
      </c>
      <c r="K45" s="29"/>
      <c r="L45" s="29">
        <v>40.1</v>
      </c>
      <c r="M45" s="29">
        <v>33.5</v>
      </c>
      <c r="N45" s="29">
        <v>32.8</v>
      </c>
      <c r="O45" s="29">
        <v>28.4</v>
      </c>
      <c r="P45" s="29">
        <v>28.7</v>
      </c>
      <c r="Q45" s="29">
        <v>30.4</v>
      </c>
      <c r="R45" s="29">
        <v>33</v>
      </c>
      <c r="S45" s="29">
        <v>41.8</v>
      </c>
      <c r="T45" s="29">
        <v>36.4</v>
      </c>
      <c r="U45" s="29">
        <v>40.8</v>
      </c>
      <c r="V45" s="30">
        <f>IFERROR(COUNT(J45:U45)/12*100,"")</f>
        <v>91.666666666666657</v>
      </c>
    </row>
    <row r="46" spans="1:22">
      <c r="A46" s="24">
        <v>45</v>
      </c>
      <c r="B46" s="28" t="s">
        <v>109</v>
      </c>
      <c r="C46" s="28" t="s">
        <v>110</v>
      </c>
      <c r="D46" s="28">
        <v>332142</v>
      </c>
      <c r="E46" s="28">
        <v>187921</v>
      </c>
      <c r="F46" s="28" t="s">
        <v>1</v>
      </c>
      <c r="G46" s="28">
        <v>2.45</v>
      </c>
      <c r="H46" s="28">
        <v>2.35</v>
      </c>
      <c r="I46" s="28">
        <v>2.4</v>
      </c>
      <c r="J46" s="29">
        <v>49.6</v>
      </c>
      <c r="K46" s="29"/>
      <c r="L46" s="29">
        <v>45.4</v>
      </c>
      <c r="M46" s="29">
        <v>36.3</v>
      </c>
      <c r="N46" s="29">
        <v>35.6</v>
      </c>
      <c r="O46" s="29">
        <v>35.5</v>
      </c>
      <c r="P46" s="29">
        <v>30.3</v>
      </c>
      <c r="Q46" s="29">
        <v>30.3</v>
      </c>
      <c r="R46" s="29">
        <v>34</v>
      </c>
      <c r="S46" s="29">
        <v>41.1</v>
      </c>
      <c r="T46" s="29">
        <v>40</v>
      </c>
      <c r="U46" s="29">
        <v>44.4</v>
      </c>
      <c r="V46" s="30">
        <f>IFERROR(COUNT(J46:U46)/12*100,"")</f>
        <v>91.666666666666657</v>
      </c>
    </row>
    <row r="47" spans="1:22">
      <c r="A47" s="24">
        <v>46</v>
      </c>
      <c r="B47" s="28" t="s">
        <v>111</v>
      </c>
      <c r="C47" s="28" t="s">
        <v>112</v>
      </c>
      <c r="D47" s="28">
        <v>332290</v>
      </c>
      <c r="E47" s="28">
        <v>188339</v>
      </c>
      <c r="F47" s="28" t="s">
        <v>1</v>
      </c>
      <c r="G47" s="28">
        <v>2.84</v>
      </c>
      <c r="H47" s="28">
        <v>2.72</v>
      </c>
      <c r="I47" s="28">
        <v>2.7</v>
      </c>
      <c r="J47" s="29">
        <v>68.9</v>
      </c>
      <c r="K47" s="29"/>
      <c r="L47" s="29">
        <v>59.8</v>
      </c>
      <c r="M47" s="29">
        <v>59.4</v>
      </c>
      <c r="N47" s="29">
        <v>58.7</v>
      </c>
      <c r="O47" s="29">
        <v>40.8</v>
      </c>
      <c r="P47" s="29">
        <v>62</v>
      </c>
      <c r="Q47" s="29">
        <v>56</v>
      </c>
      <c r="R47" s="29">
        <v>57.9</v>
      </c>
      <c r="S47" s="29">
        <v>52.9</v>
      </c>
      <c r="T47" s="29">
        <v>60.9</v>
      </c>
      <c r="U47" s="29">
        <v>65</v>
      </c>
      <c r="V47" s="30">
        <f>IFERROR(COUNT(J47:U47)/12*100,"")</f>
        <v>91.666666666666657</v>
      </c>
    </row>
    <row r="48" spans="1:22">
      <c r="A48" s="24">
        <v>47</v>
      </c>
      <c r="B48" s="28" t="s">
        <v>113</v>
      </c>
      <c r="C48" s="28" t="s">
        <v>114</v>
      </c>
      <c r="D48" s="28">
        <v>334199</v>
      </c>
      <c r="E48" s="28">
        <v>190431</v>
      </c>
      <c r="F48" s="28" t="s">
        <v>1</v>
      </c>
      <c r="G48" s="28">
        <v>2.79</v>
      </c>
      <c r="H48" s="28">
        <v>1.36</v>
      </c>
      <c r="I48" s="28">
        <v>1.4</v>
      </c>
      <c r="J48" s="29">
        <v>50.1</v>
      </c>
      <c r="K48" s="29"/>
      <c r="L48" s="29">
        <v>49.7</v>
      </c>
      <c r="M48" s="29">
        <v>48.9</v>
      </c>
      <c r="N48" s="29">
        <v>50.4</v>
      </c>
      <c r="O48" s="29">
        <v>44.5</v>
      </c>
      <c r="P48" s="29">
        <v>42.8</v>
      </c>
      <c r="Q48" s="29">
        <v>38.5</v>
      </c>
      <c r="R48" s="29">
        <v>37.2</v>
      </c>
      <c r="S48" s="29">
        <v>46.9</v>
      </c>
      <c r="T48" s="29">
        <v>43.9</v>
      </c>
      <c r="U48" s="29"/>
      <c r="V48" s="30">
        <f>IFERROR(COUNT(J48:U48)/12*100,"")</f>
        <v>83.333333333333343</v>
      </c>
    </row>
    <row r="49" spans="1:22">
      <c r="A49" s="24">
        <v>48</v>
      </c>
      <c r="B49" s="28" t="s">
        <v>115</v>
      </c>
      <c r="C49" s="28" t="s">
        <v>116</v>
      </c>
      <c r="D49" s="28">
        <v>327053</v>
      </c>
      <c r="E49" s="28">
        <v>186943</v>
      </c>
      <c r="F49" s="28" t="s">
        <v>1</v>
      </c>
      <c r="G49" s="28">
        <v>1.6</v>
      </c>
      <c r="H49" s="28">
        <v>1.24</v>
      </c>
      <c r="I49" s="28">
        <v>1.2</v>
      </c>
      <c r="J49" s="29">
        <v>78.6</v>
      </c>
      <c r="K49" s="29"/>
      <c r="L49" s="29">
        <v>62.2</v>
      </c>
      <c r="M49" s="29"/>
      <c r="N49" s="29"/>
      <c r="O49" s="29">
        <v>39.3</v>
      </c>
      <c r="P49" s="29">
        <v>57.4</v>
      </c>
      <c r="Q49" s="29">
        <v>54.9</v>
      </c>
      <c r="R49" s="29">
        <v>57.8</v>
      </c>
      <c r="S49" s="29">
        <v>56.3</v>
      </c>
      <c r="T49" s="29">
        <v>57.1</v>
      </c>
      <c r="U49" s="29">
        <v>66</v>
      </c>
      <c r="V49" s="30">
        <f>IFERROR(COUNT(J49:U49)/12*100,"")</f>
        <v>75</v>
      </c>
    </row>
    <row r="50" spans="1:22">
      <c r="A50" s="24">
        <v>49</v>
      </c>
      <c r="B50" s="28" t="s">
        <v>117</v>
      </c>
      <c r="C50" s="28" t="s">
        <v>118</v>
      </c>
      <c r="D50" s="28">
        <v>327631</v>
      </c>
      <c r="E50" s="28">
        <v>187043</v>
      </c>
      <c r="F50" s="28" t="s">
        <v>1</v>
      </c>
      <c r="G50" s="28">
        <v>2.29</v>
      </c>
      <c r="H50" s="28">
        <v>1.9</v>
      </c>
      <c r="I50" s="28">
        <v>2.5</v>
      </c>
      <c r="J50" s="29">
        <v>52</v>
      </c>
      <c r="K50" s="29"/>
      <c r="L50" s="29">
        <v>45.3</v>
      </c>
      <c r="M50" s="29">
        <v>39.4</v>
      </c>
      <c r="N50" s="29">
        <v>42.1</v>
      </c>
      <c r="O50" s="29">
        <v>38.8</v>
      </c>
      <c r="P50" s="29">
        <v>28.8</v>
      </c>
      <c r="Q50" s="29">
        <v>30.7</v>
      </c>
      <c r="R50" s="29">
        <v>34.5</v>
      </c>
      <c r="S50" s="29">
        <v>44.2</v>
      </c>
      <c r="T50" s="29">
        <v>41.4</v>
      </c>
      <c r="U50" s="29">
        <v>48.2</v>
      </c>
      <c r="V50" s="30">
        <f>IFERROR(COUNT(J50:U50)/12*100,"")</f>
        <v>91.666666666666657</v>
      </c>
    </row>
    <row r="51" spans="1:22">
      <c r="A51" s="24">
        <v>50</v>
      </c>
      <c r="B51" s="28" t="s">
        <v>119</v>
      </c>
      <c r="C51" s="28" t="s">
        <v>120</v>
      </c>
      <c r="D51" s="28">
        <v>331531</v>
      </c>
      <c r="E51" s="28">
        <v>188536</v>
      </c>
      <c r="F51" s="28" t="s">
        <v>1</v>
      </c>
      <c r="G51" s="28">
        <v>2.26</v>
      </c>
      <c r="H51" s="28">
        <v>2.38</v>
      </c>
      <c r="I51" s="28">
        <v>4.1</v>
      </c>
      <c r="J51" s="29">
        <v>66.9</v>
      </c>
      <c r="K51" s="29"/>
      <c r="L51" s="29">
        <v>55.7</v>
      </c>
      <c r="M51" s="29">
        <v>49.7</v>
      </c>
      <c r="N51" s="29">
        <v>52.4</v>
      </c>
      <c r="O51" s="29">
        <v>51</v>
      </c>
      <c r="P51" s="29">
        <v>49.1</v>
      </c>
      <c r="Q51" s="29">
        <v>48.1</v>
      </c>
      <c r="R51" s="29">
        <v>47.9</v>
      </c>
      <c r="S51" s="29">
        <v>47.3</v>
      </c>
      <c r="T51" s="29">
        <v>51.9</v>
      </c>
      <c r="U51" s="29">
        <v>55.3</v>
      </c>
      <c r="V51" s="30">
        <f>IFERROR(COUNT(J51:U51)/12*100,"")</f>
        <v>91.666666666666657</v>
      </c>
    </row>
    <row r="52" spans="1:22">
      <c r="A52" s="24">
        <v>51</v>
      </c>
      <c r="B52" s="28" t="s">
        <v>121</v>
      </c>
      <c r="C52" s="28" t="s">
        <v>122</v>
      </c>
      <c r="D52" s="28">
        <v>333751</v>
      </c>
      <c r="E52" s="28">
        <v>190785</v>
      </c>
      <c r="F52" s="28" t="s">
        <v>0</v>
      </c>
      <c r="G52" s="28">
        <v>2.74</v>
      </c>
      <c r="H52" s="28">
        <v>2.7</v>
      </c>
      <c r="I52" s="28">
        <v>2.7</v>
      </c>
      <c r="J52" s="29">
        <v>56.4</v>
      </c>
      <c r="K52" s="29"/>
      <c r="L52" s="29">
        <v>44.5</v>
      </c>
      <c r="M52" s="29">
        <v>50.5</v>
      </c>
      <c r="N52" s="29">
        <v>45.8</v>
      </c>
      <c r="O52" s="29">
        <v>43.9</v>
      </c>
      <c r="P52" s="29">
        <v>51.7</v>
      </c>
      <c r="Q52" s="29">
        <v>44</v>
      </c>
      <c r="R52" s="29">
        <v>49.9</v>
      </c>
      <c r="S52" s="29">
        <v>51</v>
      </c>
      <c r="T52" s="29">
        <v>49.8</v>
      </c>
      <c r="U52" s="29">
        <v>54.7</v>
      </c>
      <c r="V52" s="30">
        <f>IFERROR(COUNT(J52:U52)/12*100,"")</f>
        <v>91.666666666666657</v>
      </c>
    </row>
    <row r="53" spans="1:22">
      <c r="A53" s="24">
        <v>52</v>
      </c>
      <c r="B53" s="28" t="s">
        <v>123</v>
      </c>
      <c r="C53" s="28" t="s">
        <v>124</v>
      </c>
      <c r="D53" s="28">
        <v>333880</v>
      </c>
      <c r="E53" s="28">
        <v>190970</v>
      </c>
      <c r="F53" s="28" t="s">
        <v>1</v>
      </c>
      <c r="G53" s="28">
        <v>2.54</v>
      </c>
      <c r="H53" s="28">
        <v>1.7</v>
      </c>
      <c r="I53" s="28">
        <v>4.4</v>
      </c>
      <c r="J53" s="29">
        <v>32.8</v>
      </c>
      <c r="K53" s="29"/>
      <c r="L53" s="29">
        <v>32.8</v>
      </c>
      <c r="M53" s="29">
        <v>29.9</v>
      </c>
      <c r="N53" s="29">
        <v>29.5</v>
      </c>
      <c r="O53" s="29">
        <v>21.7</v>
      </c>
      <c r="P53" s="29">
        <v>24.2</v>
      </c>
      <c r="Q53" s="29">
        <v>25.3</v>
      </c>
      <c r="R53" s="29">
        <v>27.6</v>
      </c>
      <c r="S53" s="29">
        <v>32.6</v>
      </c>
      <c r="T53" s="29">
        <v>34.2</v>
      </c>
      <c r="U53" s="29">
        <v>33.4</v>
      </c>
      <c r="V53" s="30">
        <f>IFERROR(COUNT(J53:U53)/12*100,"")</f>
        <v>91.666666666666657</v>
      </c>
    </row>
    <row r="54" spans="1:22">
      <c r="A54" s="24">
        <v>53</v>
      </c>
      <c r="B54" s="28" t="s">
        <v>125</v>
      </c>
      <c r="C54" s="28" t="s">
        <v>126</v>
      </c>
      <c r="D54" s="28">
        <v>333598</v>
      </c>
      <c r="E54" s="28">
        <v>190556</v>
      </c>
      <c r="F54" s="28" t="s">
        <v>1</v>
      </c>
      <c r="G54" s="28">
        <v>2.26</v>
      </c>
      <c r="H54" s="28">
        <v>4.08</v>
      </c>
      <c r="I54" s="28">
        <v>4.1</v>
      </c>
      <c r="J54" s="29">
        <v>32.9</v>
      </c>
      <c r="K54" s="29"/>
      <c r="L54" s="29">
        <v>29.9</v>
      </c>
      <c r="M54" s="29">
        <v>25.9</v>
      </c>
      <c r="N54" s="29">
        <v>22.7</v>
      </c>
      <c r="O54" s="29">
        <v>21.7</v>
      </c>
      <c r="P54" s="29">
        <v>19.4</v>
      </c>
      <c r="Q54" s="29">
        <v>21.3</v>
      </c>
      <c r="R54" s="29">
        <v>22.8</v>
      </c>
      <c r="S54" s="29">
        <v>30.5</v>
      </c>
      <c r="T54" s="29">
        <v>30.4</v>
      </c>
      <c r="U54" s="29">
        <v>30.8</v>
      </c>
      <c r="V54" s="30">
        <f>IFERROR(COUNT(J54:U54)/12*100,"")</f>
        <v>91.666666666666657</v>
      </c>
    </row>
    <row r="55" spans="1:22">
      <c r="A55" s="24">
        <v>54</v>
      </c>
      <c r="B55" s="28" t="s">
        <v>127</v>
      </c>
      <c r="C55" s="28" t="s">
        <v>128</v>
      </c>
      <c r="D55" s="28">
        <v>334279</v>
      </c>
      <c r="E55" s="28">
        <v>190593</v>
      </c>
      <c r="F55" s="28" t="s">
        <v>1</v>
      </c>
      <c r="G55" s="28">
        <v>2.7</v>
      </c>
      <c r="H55" s="28">
        <v>1.36</v>
      </c>
      <c r="I55" s="28">
        <v>1.4</v>
      </c>
      <c r="J55" s="29">
        <v>29.3</v>
      </c>
      <c r="K55" s="29"/>
      <c r="L55" s="29">
        <v>22</v>
      </c>
      <c r="M55" s="29">
        <v>21</v>
      </c>
      <c r="N55" s="29">
        <v>18</v>
      </c>
      <c r="O55" s="29">
        <v>13</v>
      </c>
      <c r="P55" s="29">
        <v>18.2</v>
      </c>
      <c r="Q55" s="29">
        <v>17.7</v>
      </c>
      <c r="R55" s="29">
        <v>19</v>
      </c>
      <c r="S55" s="29">
        <v>22.1</v>
      </c>
      <c r="T55" s="29">
        <v>26.1</v>
      </c>
      <c r="U55" s="29">
        <v>27.4</v>
      </c>
      <c r="V55" s="30">
        <f>IFERROR(COUNT(J55:U55)/12*100,"")</f>
        <v>91.666666666666657</v>
      </c>
    </row>
    <row r="56" spans="1:22">
      <c r="A56" s="24">
        <v>55</v>
      </c>
      <c r="B56" s="28" t="s">
        <v>129</v>
      </c>
      <c r="C56" s="28" t="s">
        <v>130</v>
      </c>
      <c r="D56" s="28">
        <v>331536</v>
      </c>
      <c r="E56" s="28">
        <v>186222</v>
      </c>
      <c r="F56" s="28" t="s">
        <v>1</v>
      </c>
      <c r="G56" s="28">
        <v>2.79</v>
      </c>
      <c r="H56" s="28">
        <v>0.34</v>
      </c>
      <c r="I56" s="28">
        <v>2.4</v>
      </c>
      <c r="J56" s="29">
        <v>46.5</v>
      </c>
      <c r="K56" s="29"/>
      <c r="L56" s="29">
        <v>44.4</v>
      </c>
      <c r="M56" s="29">
        <v>34.3</v>
      </c>
      <c r="N56" s="29">
        <v>35.6</v>
      </c>
      <c r="O56" s="29">
        <v>30.5</v>
      </c>
      <c r="P56" s="29">
        <v>37.8</v>
      </c>
      <c r="Q56" s="29">
        <v>34.4</v>
      </c>
      <c r="R56" s="29">
        <v>38.3</v>
      </c>
      <c r="S56" s="29">
        <v>40.8</v>
      </c>
      <c r="T56" s="29">
        <v>43.8</v>
      </c>
      <c r="U56" s="29">
        <v>44</v>
      </c>
      <c r="V56" s="30">
        <f>IFERROR(COUNT(J56:U56)/12*100,"")</f>
        <v>91.666666666666657</v>
      </c>
    </row>
    <row r="57" spans="1:22">
      <c r="A57" s="24">
        <v>56</v>
      </c>
      <c r="B57" s="28" t="s">
        <v>131</v>
      </c>
      <c r="C57" s="28" t="s">
        <v>132</v>
      </c>
      <c r="D57" s="28">
        <v>328015</v>
      </c>
      <c r="E57" s="28">
        <v>186383</v>
      </c>
      <c r="F57" s="28" t="s">
        <v>0</v>
      </c>
      <c r="G57" s="28">
        <v>1.8</v>
      </c>
      <c r="H57" s="28">
        <v>10.7</v>
      </c>
      <c r="I57" s="28">
        <v>10.7</v>
      </c>
      <c r="J57" s="29">
        <v>28.3</v>
      </c>
      <c r="K57" s="29"/>
      <c r="L57" s="29">
        <v>27.8</v>
      </c>
      <c r="M57" s="29">
        <v>27</v>
      </c>
      <c r="N57" s="29">
        <v>24.4</v>
      </c>
      <c r="O57" s="29">
        <v>20.5</v>
      </c>
      <c r="P57" s="29">
        <v>18.7</v>
      </c>
      <c r="Q57" s="29">
        <v>18.6</v>
      </c>
      <c r="R57" s="29">
        <v>18.4</v>
      </c>
      <c r="S57" s="29">
        <v>29.6</v>
      </c>
      <c r="T57" s="29">
        <v>31.4</v>
      </c>
      <c r="U57" s="29">
        <v>27.8</v>
      </c>
      <c r="V57" s="30">
        <f>IFERROR(COUNT(J57:U57)/12*100,"")</f>
        <v>91.666666666666657</v>
      </c>
    </row>
    <row r="58" spans="1:22">
      <c r="A58" s="24">
        <v>57</v>
      </c>
      <c r="B58" s="28" t="s">
        <v>133</v>
      </c>
      <c r="C58" s="28" t="s">
        <v>134</v>
      </c>
      <c r="D58" s="28">
        <v>330581</v>
      </c>
      <c r="E58" s="28">
        <v>188070</v>
      </c>
      <c r="F58" s="28" t="s">
        <v>1</v>
      </c>
      <c r="G58" s="28">
        <v>2.7</v>
      </c>
      <c r="H58" s="28">
        <v>2.12</v>
      </c>
      <c r="I58" s="28">
        <v>2.1</v>
      </c>
      <c r="J58" s="29">
        <v>45.7</v>
      </c>
      <c r="K58" s="29"/>
      <c r="L58" s="29">
        <v>34.4</v>
      </c>
      <c r="M58" s="29">
        <v>42.7</v>
      </c>
      <c r="N58" s="29">
        <v>41.7</v>
      </c>
      <c r="O58" s="29">
        <v>38</v>
      </c>
      <c r="P58" s="29">
        <v>32.5</v>
      </c>
      <c r="Q58" s="29">
        <v>30.6</v>
      </c>
      <c r="R58" s="29">
        <v>33.6</v>
      </c>
      <c r="S58" s="29">
        <v>42.6</v>
      </c>
      <c r="T58" s="29">
        <v>40.7</v>
      </c>
      <c r="U58" s="29">
        <v>45.6</v>
      </c>
      <c r="V58" s="30">
        <f>IFERROR(COUNT(J58:U58)/12*100,"")</f>
        <v>91.666666666666657</v>
      </c>
    </row>
    <row r="59" spans="1:22">
      <c r="A59" s="24">
        <v>58</v>
      </c>
      <c r="B59" s="28" t="s">
        <v>135</v>
      </c>
      <c r="C59" s="28" t="s">
        <v>136</v>
      </c>
      <c r="D59" s="28">
        <v>330563</v>
      </c>
      <c r="E59" s="28">
        <v>188037</v>
      </c>
      <c r="F59" s="28" t="s">
        <v>1</v>
      </c>
      <c r="G59" s="28">
        <v>2.3</v>
      </c>
      <c r="H59" s="28">
        <v>1.75</v>
      </c>
      <c r="I59" s="28">
        <v>1.8</v>
      </c>
      <c r="J59" s="29">
        <v>57.2</v>
      </c>
      <c r="K59" s="29"/>
      <c r="L59" s="29">
        <v>55.1</v>
      </c>
      <c r="M59" s="29">
        <v>51.7</v>
      </c>
      <c r="N59" s="29">
        <v>50.9</v>
      </c>
      <c r="O59" s="29">
        <v>41.3</v>
      </c>
      <c r="P59" s="29">
        <v>39.3</v>
      </c>
      <c r="Q59" s="29">
        <v>39.1</v>
      </c>
      <c r="R59" s="29">
        <v>41.1</v>
      </c>
      <c r="S59" s="29">
        <v>53.2</v>
      </c>
      <c r="T59" s="29">
        <v>61.5</v>
      </c>
      <c r="U59" s="29">
        <v>55.8</v>
      </c>
      <c r="V59" s="30">
        <f>IFERROR(COUNT(J59:U59)/12*100,"")</f>
        <v>91.666666666666657</v>
      </c>
    </row>
    <row r="60" spans="1:22">
      <c r="A60" s="24">
        <v>59</v>
      </c>
      <c r="B60" s="28" t="s">
        <v>137</v>
      </c>
      <c r="C60" s="28" t="s">
        <v>138</v>
      </c>
      <c r="D60" s="28">
        <v>331552</v>
      </c>
      <c r="E60" s="28">
        <v>187056</v>
      </c>
      <c r="F60" s="28" t="s">
        <v>1</v>
      </c>
      <c r="G60" s="28">
        <v>2.28</v>
      </c>
      <c r="H60" s="28">
        <v>2.4</v>
      </c>
      <c r="I60" s="28">
        <v>2.4</v>
      </c>
      <c r="J60" s="29">
        <v>43</v>
      </c>
      <c r="K60" s="29"/>
      <c r="L60" s="29">
        <v>39.1</v>
      </c>
      <c r="M60" s="29">
        <v>36.6</v>
      </c>
      <c r="N60" s="29">
        <v>40.1</v>
      </c>
      <c r="O60" s="29">
        <v>31.2</v>
      </c>
      <c r="P60" s="29">
        <v>34.7</v>
      </c>
      <c r="Q60" s="29">
        <v>33.9</v>
      </c>
      <c r="R60" s="29">
        <v>36</v>
      </c>
      <c r="S60" s="29">
        <v>38</v>
      </c>
      <c r="T60" s="29">
        <v>36.2</v>
      </c>
      <c r="U60" s="29">
        <v>39.8</v>
      </c>
      <c r="V60" s="30">
        <f>IFERROR(COUNT(J60:U60)/12*100,"")</f>
        <v>91.666666666666657</v>
      </c>
    </row>
    <row r="61" spans="1:22">
      <c r="A61" s="24">
        <v>60</v>
      </c>
      <c r="B61" s="28" t="s">
        <v>139</v>
      </c>
      <c r="C61" s="28" t="s">
        <v>140</v>
      </c>
      <c r="D61" s="28">
        <v>331010</v>
      </c>
      <c r="E61" s="28">
        <v>187733</v>
      </c>
      <c r="F61" s="28" t="s">
        <v>1</v>
      </c>
      <c r="G61" s="28">
        <v>2.8</v>
      </c>
      <c r="H61" s="28">
        <v>2.4</v>
      </c>
      <c r="I61" s="28">
        <v>1.3</v>
      </c>
      <c r="J61" s="29">
        <v>48</v>
      </c>
      <c r="K61" s="29"/>
      <c r="L61" s="29">
        <v>45</v>
      </c>
      <c r="M61" s="29">
        <v>43.9</v>
      </c>
      <c r="N61" s="29">
        <v>42.5</v>
      </c>
      <c r="O61" s="29"/>
      <c r="P61" s="29">
        <v>43.2</v>
      </c>
      <c r="Q61" s="29">
        <v>38.5</v>
      </c>
      <c r="R61" s="29">
        <v>37.4</v>
      </c>
      <c r="S61" s="29">
        <v>44.2</v>
      </c>
      <c r="T61" s="29">
        <v>41.2</v>
      </c>
      <c r="U61" s="29">
        <v>45.7</v>
      </c>
      <c r="V61" s="30">
        <f>IFERROR(COUNT(J61:U61)/12*100,"")</f>
        <v>83.333333333333343</v>
      </c>
    </row>
    <row r="62" spans="1:22">
      <c r="A62" s="24">
        <v>61</v>
      </c>
      <c r="B62" s="28" t="s">
        <v>141</v>
      </c>
      <c r="C62" s="28" t="s">
        <v>142</v>
      </c>
      <c r="D62" s="28">
        <v>330793</v>
      </c>
      <c r="E62" s="28">
        <v>187566</v>
      </c>
      <c r="F62" s="28" t="s">
        <v>0</v>
      </c>
      <c r="G62" s="28">
        <v>2.29</v>
      </c>
      <c r="H62" s="28">
        <v>2.1</v>
      </c>
      <c r="I62" s="28">
        <v>2.1</v>
      </c>
      <c r="J62" s="29">
        <v>40.9</v>
      </c>
      <c r="K62" s="29"/>
      <c r="L62" s="29">
        <v>32.6</v>
      </c>
      <c r="M62" s="29">
        <v>31.2</v>
      </c>
      <c r="N62" s="29">
        <v>30.5</v>
      </c>
      <c r="O62" s="29">
        <v>23.4</v>
      </c>
      <c r="P62" s="29">
        <v>27</v>
      </c>
      <c r="Q62" s="29">
        <v>28.2</v>
      </c>
      <c r="R62" s="29">
        <v>30.5</v>
      </c>
      <c r="S62" s="29">
        <v>37.1</v>
      </c>
      <c r="T62" s="29">
        <v>41</v>
      </c>
      <c r="U62" s="29">
        <v>39.4</v>
      </c>
      <c r="V62" s="30">
        <f>IFERROR(COUNT(J62:U62)/12*100,"")</f>
        <v>91.666666666666657</v>
      </c>
    </row>
    <row r="63" spans="1:22">
      <c r="A63" s="24">
        <v>62</v>
      </c>
      <c r="B63" s="28" t="s">
        <v>143</v>
      </c>
      <c r="C63" s="28" t="s">
        <v>144</v>
      </c>
      <c r="D63" s="28">
        <v>330456</v>
      </c>
      <c r="E63" s="28">
        <v>190646</v>
      </c>
      <c r="F63" s="28" t="s">
        <v>0</v>
      </c>
      <c r="G63" s="28">
        <v>1.09</v>
      </c>
      <c r="H63" s="28">
        <v>4.7</v>
      </c>
      <c r="I63" s="28">
        <v>4.7</v>
      </c>
      <c r="J63" s="29">
        <v>54</v>
      </c>
      <c r="K63" s="29"/>
      <c r="L63" s="29">
        <v>42.7</v>
      </c>
      <c r="M63" s="29">
        <v>39</v>
      </c>
      <c r="N63" s="29">
        <v>38.5</v>
      </c>
      <c r="O63" s="29">
        <v>35</v>
      </c>
      <c r="P63" s="29">
        <v>37.2</v>
      </c>
      <c r="Q63" s="29">
        <v>37.4</v>
      </c>
      <c r="R63" s="29"/>
      <c r="S63" s="29">
        <v>47.9</v>
      </c>
      <c r="T63" s="29">
        <v>41.9</v>
      </c>
      <c r="U63" s="29">
        <v>51</v>
      </c>
      <c r="V63" s="30">
        <f>IFERROR(COUNT(J63:U63)/12*100,"")</f>
        <v>83.333333333333343</v>
      </c>
    </row>
    <row r="64" spans="1:22">
      <c r="A64" s="24">
        <v>63</v>
      </c>
      <c r="B64" s="28" t="s">
        <v>145</v>
      </c>
      <c r="C64" s="28" t="s">
        <v>146</v>
      </c>
      <c r="D64" s="28">
        <v>330743</v>
      </c>
      <c r="E64" s="28">
        <v>189444</v>
      </c>
      <c r="F64" s="28" t="s">
        <v>1</v>
      </c>
      <c r="G64" s="28">
        <v>2</v>
      </c>
      <c r="H64" s="28">
        <v>4.95</v>
      </c>
      <c r="I64" s="28">
        <v>5</v>
      </c>
      <c r="J64" s="29">
        <v>45.4</v>
      </c>
      <c r="K64" s="29"/>
      <c r="L64" s="29">
        <v>47.5</v>
      </c>
      <c r="M64" s="29">
        <v>41.1</v>
      </c>
      <c r="N64" s="29">
        <v>37.6</v>
      </c>
      <c r="O64" s="29">
        <v>25.6</v>
      </c>
      <c r="P64" s="29">
        <v>34.1</v>
      </c>
      <c r="Q64" s="29">
        <v>30.7</v>
      </c>
      <c r="R64" s="29">
        <v>32.4</v>
      </c>
      <c r="S64" s="29">
        <v>43.9</v>
      </c>
      <c r="T64" s="29">
        <v>41.4</v>
      </c>
      <c r="U64" s="29">
        <v>39.3</v>
      </c>
      <c r="V64" s="30">
        <f>IFERROR(COUNT(J64:U64)/12*100,"")</f>
        <v>91.666666666666657</v>
      </c>
    </row>
    <row r="65" spans="1:22">
      <c r="A65" s="24">
        <v>64</v>
      </c>
      <c r="B65" s="28" t="s">
        <v>147</v>
      </c>
      <c r="C65" s="28" t="s">
        <v>148</v>
      </c>
      <c r="D65" s="28">
        <v>330891</v>
      </c>
      <c r="E65" s="28">
        <v>189199</v>
      </c>
      <c r="F65" s="28" t="s">
        <v>1</v>
      </c>
      <c r="G65" s="28">
        <v>2.64</v>
      </c>
      <c r="H65" s="28">
        <v>2.97</v>
      </c>
      <c r="I65" s="28">
        <v>3</v>
      </c>
      <c r="J65" s="29">
        <v>64.8</v>
      </c>
      <c r="K65" s="29"/>
      <c r="L65" s="29">
        <v>57.2</v>
      </c>
      <c r="M65" s="29">
        <v>56.9</v>
      </c>
      <c r="N65" s="29"/>
      <c r="O65" s="29"/>
      <c r="P65" s="29">
        <v>48.4</v>
      </c>
      <c r="Q65" s="29">
        <v>40.4</v>
      </c>
      <c r="R65" s="29">
        <v>43.7</v>
      </c>
      <c r="S65" s="29"/>
      <c r="T65" s="29">
        <v>56.3</v>
      </c>
      <c r="U65" s="29">
        <v>50.7</v>
      </c>
      <c r="V65" s="30">
        <f>IFERROR(COUNT(J65:U65)/12*100,"")</f>
        <v>66.666666666666657</v>
      </c>
    </row>
    <row r="66" spans="1:22">
      <c r="A66" s="24">
        <v>65</v>
      </c>
      <c r="B66" s="28" t="s">
        <v>149</v>
      </c>
      <c r="C66" s="28" t="s">
        <v>150</v>
      </c>
      <c r="D66" s="28">
        <v>330456</v>
      </c>
      <c r="E66" s="28">
        <v>190646</v>
      </c>
      <c r="F66" s="28" t="s">
        <v>1</v>
      </c>
      <c r="G66" s="28">
        <v>2.39</v>
      </c>
      <c r="H66" s="28">
        <v>2.44</v>
      </c>
      <c r="I66" s="28">
        <v>2.4</v>
      </c>
      <c r="J66" s="29"/>
      <c r="K66" s="29"/>
      <c r="L66" s="29">
        <v>63.6</v>
      </c>
      <c r="M66" s="29">
        <v>58.9</v>
      </c>
      <c r="N66" s="29">
        <v>58.5</v>
      </c>
      <c r="O66" s="29">
        <v>53.1</v>
      </c>
      <c r="P66" s="29">
        <v>58</v>
      </c>
      <c r="Q66" s="29">
        <v>51.2</v>
      </c>
      <c r="R66" s="29">
        <v>51.5</v>
      </c>
      <c r="S66" s="29">
        <v>59.1</v>
      </c>
      <c r="T66" s="29">
        <v>59.2</v>
      </c>
      <c r="U66" s="29">
        <v>65.1</v>
      </c>
      <c r="V66" s="30">
        <f>IFERROR(COUNT(J66:U66)/12*100,"")</f>
        <v>83.333333333333343</v>
      </c>
    </row>
    <row r="67" spans="1:22">
      <c r="A67" s="24">
        <v>66</v>
      </c>
      <c r="B67" s="28" t="s">
        <v>151</v>
      </c>
      <c r="C67" s="28" t="s">
        <v>152</v>
      </c>
      <c r="D67" s="28">
        <v>332204</v>
      </c>
      <c r="E67" s="28">
        <v>188374</v>
      </c>
      <c r="F67" s="28" t="s">
        <v>1</v>
      </c>
      <c r="G67" s="28">
        <v>2.56</v>
      </c>
      <c r="H67" s="28">
        <v>2.35</v>
      </c>
      <c r="I67" s="28">
        <v>2.4</v>
      </c>
      <c r="J67" s="29">
        <v>54.6</v>
      </c>
      <c r="K67" s="29"/>
      <c r="L67" s="29">
        <v>48.5</v>
      </c>
      <c r="M67" s="29">
        <v>47.7</v>
      </c>
      <c r="N67" s="29">
        <v>40.9</v>
      </c>
      <c r="O67" s="29">
        <v>45</v>
      </c>
      <c r="P67" s="29">
        <v>36.9</v>
      </c>
      <c r="Q67" s="29">
        <v>36.2</v>
      </c>
      <c r="R67" s="29">
        <v>40.7</v>
      </c>
      <c r="S67" s="29">
        <v>52.6</v>
      </c>
      <c r="T67" s="29">
        <v>48.9</v>
      </c>
      <c r="U67" s="29">
        <v>52.7</v>
      </c>
      <c r="V67" s="30">
        <f>IFERROR(COUNT(J67:U67)/12*100,"")</f>
        <v>91.666666666666657</v>
      </c>
    </row>
    <row r="68" spans="1:22">
      <c r="A68" s="24">
        <v>67</v>
      </c>
      <c r="B68" s="28" t="s">
        <v>153</v>
      </c>
      <c r="C68" s="28" t="s">
        <v>154</v>
      </c>
      <c r="D68" s="28">
        <v>331529</v>
      </c>
      <c r="E68" s="28">
        <v>188476</v>
      </c>
      <c r="F68" s="28" t="s">
        <v>0</v>
      </c>
      <c r="G68" s="28">
        <v>2.38</v>
      </c>
      <c r="H68" s="28">
        <v>3.7</v>
      </c>
      <c r="I68" s="28">
        <v>3.7</v>
      </c>
      <c r="J68" s="29"/>
      <c r="K68" s="29"/>
      <c r="L68" s="29">
        <v>46.8</v>
      </c>
      <c r="M68" s="29">
        <v>41.3</v>
      </c>
      <c r="N68" s="29">
        <v>36.8</v>
      </c>
      <c r="O68" s="29">
        <v>32.1</v>
      </c>
      <c r="P68" s="29">
        <v>39.2</v>
      </c>
      <c r="Q68" s="29">
        <v>40.7</v>
      </c>
      <c r="R68" s="29">
        <v>42.4</v>
      </c>
      <c r="S68" s="29">
        <v>39.9</v>
      </c>
      <c r="T68" s="29">
        <v>31.6</v>
      </c>
      <c r="U68" s="29">
        <v>48.3</v>
      </c>
      <c r="V68" s="30">
        <f>IFERROR(COUNT(J68:U68)/12*100,"")</f>
        <v>83.333333333333343</v>
      </c>
    </row>
    <row r="69" spans="1:22">
      <c r="A69" s="24">
        <v>68</v>
      </c>
      <c r="B69" s="28" t="s">
        <v>155</v>
      </c>
      <c r="C69" s="28" t="s">
        <v>156</v>
      </c>
      <c r="D69" s="28">
        <v>331386</v>
      </c>
      <c r="E69" s="28">
        <v>188461</v>
      </c>
      <c r="F69" s="28" t="s">
        <v>1</v>
      </c>
      <c r="G69" s="28">
        <v>2.52</v>
      </c>
      <c r="H69" s="28">
        <v>1.2</v>
      </c>
      <c r="I69" s="28">
        <v>2.3</v>
      </c>
      <c r="J69" s="29">
        <v>50.9</v>
      </c>
      <c r="K69" s="29"/>
      <c r="L69" s="29">
        <v>47.1</v>
      </c>
      <c r="M69" s="29">
        <v>44.5</v>
      </c>
      <c r="N69" s="29">
        <v>38.8</v>
      </c>
      <c r="O69" s="29">
        <v>33.4</v>
      </c>
      <c r="P69" s="29">
        <v>40.9</v>
      </c>
      <c r="Q69" s="29">
        <v>37</v>
      </c>
      <c r="R69" s="29">
        <v>37.9</v>
      </c>
      <c r="S69" s="29">
        <v>42</v>
      </c>
      <c r="T69" s="29">
        <v>42.8</v>
      </c>
      <c r="U69" s="29">
        <v>50.9</v>
      </c>
      <c r="V69" s="30">
        <f>IFERROR(COUNT(J69:U69)/12*100,"")</f>
        <v>91.666666666666657</v>
      </c>
    </row>
    <row r="70" spans="1:22">
      <c r="A70" s="24">
        <v>69</v>
      </c>
      <c r="B70" s="28" t="s">
        <v>157</v>
      </c>
      <c r="C70" s="28" t="s">
        <v>158</v>
      </c>
      <c r="D70" s="28">
        <v>332089</v>
      </c>
      <c r="E70" s="28">
        <v>189160</v>
      </c>
      <c r="F70" s="28" t="s">
        <v>1</v>
      </c>
      <c r="G70" s="28">
        <v>2.48</v>
      </c>
      <c r="H70" s="28">
        <v>3.66</v>
      </c>
      <c r="I70" s="28">
        <v>3.7</v>
      </c>
      <c r="J70" s="29">
        <v>39.1</v>
      </c>
      <c r="K70" s="29"/>
      <c r="L70" s="29">
        <v>35.5</v>
      </c>
      <c r="M70" s="29">
        <v>31.6</v>
      </c>
      <c r="N70" s="29"/>
      <c r="O70" s="29">
        <v>24.5</v>
      </c>
      <c r="P70" s="29">
        <v>30.2</v>
      </c>
      <c r="Q70" s="29">
        <v>29.2</v>
      </c>
      <c r="R70" s="29">
        <v>32</v>
      </c>
      <c r="S70" s="29">
        <v>35.2</v>
      </c>
      <c r="T70" s="29">
        <v>34.2</v>
      </c>
      <c r="U70" s="29">
        <v>40.3</v>
      </c>
      <c r="V70" s="30">
        <f>IFERROR(COUNT(J70:U70)/12*100,"")</f>
        <v>83.333333333333343</v>
      </c>
    </row>
    <row r="71" spans="1:22">
      <c r="A71" s="24">
        <v>70</v>
      </c>
      <c r="B71" s="28" t="s">
        <v>159</v>
      </c>
      <c r="C71" s="28" t="s">
        <v>160</v>
      </c>
      <c r="D71" s="28">
        <v>332774</v>
      </c>
      <c r="E71" s="28">
        <v>189609</v>
      </c>
      <c r="F71" s="28" t="s">
        <v>0</v>
      </c>
      <c r="G71" s="28">
        <v>2.15</v>
      </c>
      <c r="H71" s="28">
        <v>35</v>
      </c>
      <c r="I71" s="28">
        <v>35</v>
      </c>
      <c r="J71" s="29">
        <v>38.3</v>
      </c>
      <c r="K71" s="29"/>
      <c r="L71" s="29">
        <v>35.1</v>
      </c>
      <c r="M71" s="29">
        <v>29.9</v>
      </c>
      <c r="N71" s="29">
        <v>25.4</v>
      </c>
      <c r="O71" s="29">
        <v>16.9</v>
      </c>
      <c r="P71" s="29">
        <v>27</v>
      </c>
      <c r="Q71" s="29">
        <v>31.4</v>
      </c>
      <c r="R71" s="29">
        <v>32.8</v>
      </c>
      <c r="S71" s="29">
        <v>31.6</v>
      </c>
      <c r="T71" s="29">
        <v>32.8</v>
      </c>
      <c r="U71" s="29">
        <v>40</v>
      </c>
      <c r="V71" s="30">
        <f>IFERROR(COUNT(J71:U71)/12*100,"")</f>
        <v>91.666666666666657</v>
      </c>
    </row>
    <row r="72" spans="1:22">
      <c r="A72" s="24">
        <v>71</v>
      </c>
      <c r="B72" s="28" t="s">
        <v>161</v>
      </c>
      <c r="C72" s="28" t="s">
        <v>162</v>
      </c>
      <c r="D72" s="28">
        <v>332226</v>
      </c>
      <c r="E72" s="28">
        <v>189703</v>
      </c>
      <c r="F72" s="28" t="s">
        <v>0</v>
      </c>
      <c r="G72" s="28">
        <v>1.8</v>
      </c>
      <c r="H72" s="28">
        <v>3.1</v>
      </c>
      <c r="I72" s="28">
        <v>3.1</v>
      </c>
      <c r="J72" s="29">
        <v>58.8</v>
      </c>
      <c r="K72" s="29"/>
      <c r="L72" s="29">
        <v>55.6</v>
      </c>
      <c r="M72" s="29">
        <v>53</v>
      </c>
      <c r="N72" s="29">
        <v>49.9</v>
      </c>
      <c r="O72" s="29">
        <v>40.4</v>
      </c>
      <c r="P72" s="29">
        <v>47.4</v>
      </c>
      <c r="Q72" s="29">
        <v>46.1</v>
      </c>
      <c r="R72" s="29">
        <v>48.3</v>
      </c>
      <c r="S72" s="29">
        <v>56.6</v>
      </c>
      <c r="T72" s="29">
        <v>57.1</v>
      </c>
      <c r="U72" s="29">
        <v>63.3</v>
      </c>
      <c r="V72" s="30">
        <f>IFERROR(COUNT(J72:U72)/12*100,"")</f>
        <v>91.666666666666657</v>
      </c>
    </row>
    <row r="73" spans="1:22">
      <c r="A73" s="24">
        <v>72</v>
      </c>
      <c r="B73" s="28" t="s">
        <v>163</v>
      </c>
      <c r="C73" s="28" t="s">
        <v>164</v>
      </c>
      <c r="D73" s="28">
        <v>332325</v>
      </c>
      <c r="E73" s="28">
        <v>189809</v>
      </c>
      <c r="F73" s="28" t="s">
        <v>0</v>
      </c>
      <c r="G73" s="28">
        <v>2.06</v>
      </c>
      <c r="H73" s="28">
        <v>3.9</v>
      </c>
      <c r="I73" s="28">
        <v>3.9</v>
      </c>
      <c r="J73" s="29">
        <v>50.3</v>
      </c>
      <c r="K73" s="29"/>
      <c r="L73" s="29">
        <v>44.8</v>
      </c>
      <c r="M73" s="29">
        <v>40.8</v>
      </c>
      <c r="N73" s="29">
        <v>38.7</v>
      </c>
      <c r="O73" s="29"/>
      <c r="P73" s="29">
        <v>36.9</v>
      </c>
      <c r="Q73" s="29">
        <v>39.6</v>
      </c>
      <c r="R73" s="29">
        <v>39.8</v>
      </c>
      <c r="S73" s="29">
        <v>49.7</v>
      </c>
      <c r="T73" s="29">
        <v>45.2</v>
      </c>
      <c r="U73" s="29">
        <v>55.6</v>
      </c>
      <c r="V73" s="30">
        <f>IFERROR(COUNT(J73:U73)/12*100,"")</f>
        <v>83.333333333333343</v>
      </c>
    </row>
    <row r="74" spans="1:22">
      <c r="A74" s="24">
        <v>73</v>
      </c>
      <c r="B74" s="28" t="s">
        <v>165</v>
      </c>
      <c r="C74" s="28" t="s">
        <v>166</v>
      </c>
      <c r="D74" s="28">
        <v>334123</v>
      </c>
      <c r="E74" s="28">
        <v>190374</v>
      </c>
      <c r="F74" s="28" t="s">
        <v>1</v>
      </c>
      <c r="G74" s="28">
        <v>2.37</v>
      </c>
      <c r="H74" s="28">
        <v>1.3</v>
      </c>
      <c r="I74" s="28">
        <v>2.6</v>
      </c>
      <c r="J74" s="29">
        <v>44.7</v>
      </c>
      <c r="K74" s="29"/>
      <c r="L74" s="29">
        <v>36.9</v>
      </c>
      <c r="M74" s="29">
        <v>35.9</v>
      </c>
      <c r="N74" s="29">
        <v>35.2</v>
      </c>
      <c r="O74" s="29">
        <v>31.7</v>
      </c>
      <c r="P74" s="29">
        <v>31.9</v>
      </c>
      <c r="Q74" s="29">
        <v>31</v>
      </c>
      <c r="R74" s="29">
        <v>33.1</v>
      </c>
      <c r="S74" s="29">
        <v>41.3</v>
      </c>
      <c r="T74" s="29">
        <v>35.9</v>
      </c>
      <c r="U74" s="29">
        <v>41.6</v>
      </c>
      <c r="V74" s="30">
        <f>IFERROR(COUNT(J74:U74)/12*100,"")</f>
        <v>91.666666666666657</v>
      </c>
    </row>
    <row r="75" spans="1:22">
      <c r="A75" s="24">
        <v>74</v>
      </c>
      <c r="B75" s="28" t="s">
        <v>167</v>
      </c>
      <c r="C75" s="28" t="s">
        <v>168</v>
      </c>
      <c r="D75" s="28">
        <v>334155</v>
      </c>
      <c r="E75" s="28">
        <v>190408</v>
      </c>
      <c r="F75" s="28" t="s">
        <v>0</v>
      </c>
      <c r="G75" s="28">
        <v>1.8</v>
      </c>
      <c r="H75" s="28">
        <v>1.9</v>
      </c>
      <c r="I75" s="28">
        <v>1.9</v>
      </c>
      <c r="J75" s="29">
        <v>39.7</v>
      </c>
      <c r="K75" s="29"/>
      <c r="L75" s="29">
        <v>35.5</v>
      </c>
      <c r="M75" s="29">
        <v>29.1</v>
      </c>
      <c r="N75" s="29">
        <v>26.9</v>
      </c>
      <c r="O75" s="29">
        <v>25.5</v>
      </c>
      <c r="P75" s="29">
        <v>27.7</v>
      </c>
      <c r="Q75" s="29">
        <v>26.2</v>
      </c>
      <c r="R75" s="29">
        <v>29.6</v>
      </c>
      <c r="S75" s="29">
        <v>33</v>
      </c>
      <c r="T75" s="29"/>
      <c r="U75" s="29">
        <v>35.9</v>
      </c>
      <c r="V75" s="30">
        <f>IFERROR(COUNT(J75:U75)/12*100,"")</f>
        <v>83.333333333333343</v>
      </c>
    </row>
    <row r="76" spans="1:22">
      <c r="A76" s="24">
        <v>75</v>
      </c>
      <c r="B76" s="28" t="s">
        <v>169</v>
      </c>
      <c r="C76" s="28" t="s">
        <v>170</v>
      </c>
      <c r="D76" s="28">
        <v>33375</v>
      </c>
      <c r="E76" s="28">
        <v>190785</v>
      </c>
      <c r="F76" s="28" t="s">
        <v>0</v>
      </c>
      <c r="G76" s="28">
        <v>2.2</v>
      </c>
      <c r="H76" s="28">
        <v>0.4</v>
      </c>
      <c r="I76" s="28">
        <v>0.4</v>
      </c>
      <c r="J76" s="29"/>
      <c r="K76" s="29"/>
      <c r="L76" s="29">
        <v>23.5</v>
      </c>
      <c r="M76" s="29">
        <v>20.5</v>
      </c>
      <c r="N76" s="29">
        <v>21.2</v>
      </c>
      <c r="O76" s="29">
        <v>11.5</v>
      </c>
      <c r="P76" s="29">
        <v>15.7</v>
      </c>
      <c r="Q76" s="29">
        <v>15.7</v>
      </c>
      <c r="R76" s="29">
        <v>19.4</v>
      </c>
      <c r="S76" s="29">
        <v>22.6</v>
      </c>
      <c r="T76" s="29">
        <v>26.2</v>
      </c>
      <c r="U76" s="29">
        <v>26.2</v>
      </c>
      <c r="V76" s="30">
        <f>IFERROR(COUNT(J76:U76)/12*100,"")</f>
        <v>83.333333333333343</v>
      </c>
    </row>
    <row r="77" spans="1:22">
      <c r="A77" s="24">
        <v>76</v>
      </c>
      <c r="B77" s="28" t="s">
        <v>171</v>
      </c>
      <c r="C77" s="28" t="s">
        <v>172</v>
      </c>
      <c r="D77" s="28">
        <v>334085</v>
      </c>
      <c r="E77" s="28">
        <v>190587</v>
      </c>
      <c r="F77" s="28" t="s">
        <v>1</v>
      </c>
      <c r="G77" s="28">
        <v>2.1</v>
      </c>
      <c r="H77" s="28">
        <v>1.2</v>
      </c>
      <c r="I77" s="28">
        <v>1.1</v>
      </c>
      <c r="J77" s="29">
        <v>25</v>
      </c>
      <c r="K77" s="29"/>
      <c r="L77" s="29">
        <v>18.3</v>
      </c>
      <c r="M77" s="29">
        <v>17.9</v>
      </c>
      <c r="N77" s="29">
        <v>13.3</v>
      </c>
      <c r="O77" s="29">
        <v>10.4</v>
      </c>
      <c r="P77" s="29">
        <v>15.1</v>
      </c>
      <c r="Q77" s="29">
        <v>15.3</v>
      </c>
      <c r="R77" s="29">
        <v>17.6</v>
      </c>
      <c r="S77" s="29">
        <v>21</v>
      </c>
      <c r="T77" s="29">
        <v>22.7</v>
      </c>
      <c r="U77" s="29">
        <v>26.9</v>
      </c>
      <c r="V77" s="30">
        <f>IFERROR(COUNT(J77:U77)/12*100,"")</f>
        <v>91.666666666666657</v>
      </c>
    </row>
    <row r="78" spans="1:22">
      <c r="A78" s="24">
        <v>77</v>
      </c>
      <c r="B78" s="28" t="s">
        <v>173</v>
      </c>
      <c r="C78" s="28" t="s">
        <v>174</v>
      </c>
      <c r="D78" s="28">
        <v>334195</v>
      </c>
      <c r="E78" s="28">
        <v>190186</v>
      </c>
      <c r="F78" s="28" t="s">
        <v>1</v>
      </c>
      <c r="G78" s="28">
        <v>1.6</v>
      </c>
      <c r="H78" s="28">
        <v>1.9</v>
      </c>
      <c r="I78" s="28">
        <v>3</v>
      </c>
      <c r="J78" s="29">
        <v>27.4</v>
      </c>
      <c r="K78" s="29"/>
      <c r="L78" s="29">
        <v>20.2</v>
      </c>
      <c r="M78" s="29">
        <v>18.9</v>
      </c>
      <c r="N78" s="29">
        <v>16.4</v>
      </c>
      <c r="O78" s="29">
        <v>16.6</v>
      </c>
      <c r="P78" s="29">
        <v>18.9</v>
      </c>
      <c r="Q78" s="29">
        <v>17.6</v>
      </c>
      <c r="R78" s="29">
        <v>20.8</v>
      </c>
      <c r="S78" s="29">
        <v>23.1</v>
      </c>
      <c r="T78" s="29">
        <v>25.8</v>
      </c>
      <c r="U78" s="29">
        <v>22.9</v>
      </c>
      <c r="V78" s="30">
        <f>IFERROR(COUNT(J78:U78)/12*100,"")</f>
        <v>91.666666666666657</v>
      </c>
    </row>
    <row r="79" spans="1:22">
      <c r="A79" s="24">
        <v>78</v>
      </c>
      <c r="B79" s="28" t="s">
        <v>175</v>
      </c>
      <c r="C79" s="28" t="s">
        <v>176</v>
      </c>
      <c r="D79" s="28">
        <v>334208</v>
      </c>
      <c r="E79" s="28">
        <v>190186</v>
      </c>
      <c r="F79" s="28" t="s">
        <v>0</v>
      </c>
      <c r="G79" s="28">
        <v>1.75</v>
      </c>
      <c r="H79" s="28">
        <v>0.8</v>
      </c>
      <c r="I79" s="28">
        <v>0.8</v>
      </c>
      <c r="J79" s="29">
        <v>38.5</v>
      </c>
      <c r="K79" s="29"/>
      <c r="L79" s="29">
        <v>35.9</v>
      </c>
      <c r="M79" s="29">
        <v>34.6</v>
      </c>
      <c r="N79" s="29">
        <v>38.8</v>
      </c>
      <c r="O79" s="29">
        <v>40.5</v>
      </c>
      <c r="P79" s="29">
        <v>34.1</v>
      </c>
      <c r="Q79" s="29">
        <v>29</v>
      </c>
      <c r="R79" s="29">
        <v>28.1</v>
      </c>
      <c r="S79" s="29">
        <v>38.8</v>
      </c>
      <c r="T79" s="29">
        <v>30.4</v>
      </c>
      <c r="U79" s="29">
        <v>41.4</v>
      </c>
      <c r="V79" s="30">
        <f>IFERROR(COUNT(J79:U79)/12*100,"")</f>
        <v>91.666666666666657</v>
      </c>
    </row>
    <row r="80" spans="1:22">
      <c r="A80" s="24">
        <v>79</v>
      </c>
      <c r="B80" s="28" t="s">
        <v>177</v>
      </c>
      <c r="C80" s="28" t="s">
        <v>178</v>
      </c>
      <c r="D80" s="28">
        <v>332946</v>
      </c>
      <c r="E80" s="28">
        <v>186744</v>
      </c>
      <c r="F80" s="28" t="s">
        <v>1</v>
      </c>
      <c r="G80" s="28">
        <v>1.6</v>
      </c>
      <c r="H80" s="28">
        <v>2.2</v>
      </c>
      <c r="I80" s="28">
        <v>5</v>
      </c>
      <c r="J80" s="29">
        <v>64.4</v>
      </c>
      <c r="K80" s="29"/>
      <c r="L80" s="29">
        <v>59</v>
      </c>
      <c r="M80" s="29">
        <v>49.9</v>
      </c>
      <c r="N80" s="29">
        <v>46.1</v>
      </c>
      <c r="O80" s="29">
        <v>48.7</v>
      </c>
      <c r="P80" s="29">
        <v>45.9</v>
      </c>
      <c r="Q80" s="29">
        <v>45.6</v>
      </c>
      <c r="R80" s="29">
        <v>47.1</v>
      </c>
      <c r="S80" s="29">
        <v>57.7</v>
      </c>
      <c r="T80" s="29">
        <v>50.6</v>
      </c>
      <c r="U80" s="29"/>
      <c r="V80" s="30">
        <f>IFERROR(COUNT(J80:U80)/12*100,"")</f>
        <v>83.333333333333343</v>
      </c>
    </row>
    <row r="81" spans="1:22">
      <c r="A81" s="24">
        <v>80</v>
      </c>
      <c r="B81" s="28" t="s">
        <v>179</v>
      </c>
      <c r="C81" s="28" t="s">
        <v>180</v>
      </c>
      <c r="D81" s="28">
        <v>330741</v>
      </c>
      <c r="E81" s="28">
        <v>187455</v>
      </c>
      <c r="F81" s="28" t="s">
        <v>0</v>
      </c>
      <c r="G81" s="28">
        <v>1.7</v>
      </c>
      <c r="H81" s="28">
        <v>2</v>
      </c>
      <c r="I81" s="28">
        <v>2</v>
      </c>
      <c r="J81" s="29"/>
      <c r="K81" s="29"/>
      <c r="L81" s="29"/>
      <c r="M81" s="29">
        <v>47</v>
      </c>
      <c r="N81" s="29">
        <v>42.8</v>
      </c>
      <c r="O81" s="29">
        <v>41.1</v>
      </c>
      <c r="P81" s="29">
        <v>51.1</v>
      </c>
      <c r="Q81" s="29">
        <v>51</v>
      </c>
      <c r="R81" s="29">
        <v>49.2</v>
      </c>
      <c r="S81" s="29">
        <v>56.1</v>
      </c>
      <c r="T81" s="29">
        <v>49.6</v>
      </c>
      <c r="U81" s="29">
        <v>62.3</v>
      </c>
      <c r="V81" s="30">
        <f>IFERROR(COUNT(J81:U81)/12*100,"")</f>
        <v>75</v>
      </c>
    </row>
    <row r="82" spans="1:22">
      <c r="A82" s="24">
        <v>81</v>
      </c>
      <c r="B82" s="28" t="s">
        <v>181</v>
      </c>
      <c r="C82" s="28" t="s">
        <v>182</v>
      </c>
      <c r="D82" s="28"/>
      <c r="E82" s="28"/>
      <c r="F82" s="28" t="s">
        <v>2</v>
      </c>
      <c r="G82" s="28">
        <v>2</v>
      </c>
      <c r="H82" s="28">
        <v>2</v>
      </c>
      <c r="I82" s="28">
        <v>2</v>
      </c>
      <c r="J82" s="29">
        <v>45.3</v>
      </c>
      <c r="K82" s="29"/>
      <c r="L82" s="29">
        <v>39.8</v>
      </c>
      <c r="M82" s="29">
        <v>38.3</v>
      </c>
      <c r="N82" s="29">
        <v>36.6</v>
      </c>
      <c r="O82" s="29">
        <v>34.9</v>
      </c>
      <c r="P82" s="29">
        <v>34.2</v>
      </c>
      <c r="Q82" s="29">
        <v>37.2</v>
      </c>
      <c r="R82" s="29">
        <v>36</v>
      </c>
      <c r="S82" s="29">
        <v>42.5</v>
      </c>
      <c r="T82" s="29">
        <v>39.1</v>
      </c>
      <c r="U82" s="29">
        <v>48.7</v>
      </c>
      <c r="V82" s="30">
        <f>IFERROR(COUNT(J82:U82)/12*100,"")</f>
        <v>91.666666666666657</v>
      </c>
    </row>
    <row r="83" spans="1:22">
      <c r="A83" s="24">
        <v>82</v>
      </c>
      <c r="B83" s="28" t="s">
        <v>183</v>
      </c>
      <c r="C83" s="28" t="s">
        <v>184</v>
      </c>
      <c r="D83" s="28"/>
      <c r="E83" s="28"/>
      <c r="F83" s="28" t="s">
        <v>2</v>
      </c>
      <c r="G83" s="28">
        <v>2</v>
      </c>
      <c r="H83" s="28">
        <v>2</v>
      </c>
      <c r="I83" s="28">
        <v>2</v>
      </c>
      <c r="J83" s="29"/>
      <c r="K83" s="29"/>
      <c r="L83" s="29">
        <v>31</v>
      </c>
      <c r="M83" s="29">
        <v>26.4</v>
      </c>
      <c r="N83" s="29">
        <v>28.6</v>
      </c>
      <c r="O83" s="29">
        <v>26.2</v>
      </c>
      <c r="P83" s="29">
        <v>22</v>
      </c>
      <c r="Q83" s="29">
        <v>22</v>
      </c>
      <c r="R83" s="29">
        <v>23.6</v>
      </c>
      <c r="S83" s="29">
        <v>37.5</v>
      </c>
      <c r="T83" s="29">
        <v>34.1</v>
      </c>
      <c r="U83" s="29"/>
      <c r="V83" s="30">
        <f>IFERROR(COUNT(J83:U83)/12*100,"")</f>
        <v>75</v>
      </c>
    </row>
    <row r="84" spans="1:22">
      <c r="A84" s="24">
        <v>83</v>
      </c>
      <c r="B84" s="28"/>
      <c r="C84" s="28"/>
      <c r="D84" s="28"/>
      <c r="E84" s="28"/>
      <c r="F84" s="28"/>
      <c r="G84" s="28"/>
      <c r="H84" s="28"/>
      <c r="I84" s="25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30">
        <f>IFERROR(COUNT(J84:U84)/12*100,"")</f>
        <v>0</v>
      </c>
    </row>
    <row r="85" spans="1:22">
      <c r="A85" s="24">
        <v>84</v>
      </c>
      <c r="B85" s="28"/>
      <c r="C85" s="28"/>
      <c r="D85" s="28"/>
      <c r="E85" s="28"/>
      <c r="F85" s="28"/>
      <c r="G85" s="28"/>
      <c r="H85" s="28"/>
      <c r="I85" s="25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30">
        <f>IFERROR(COUNT(J85:U85)/12*100,"")</f>
        <v>0</v>
      </c>
    </row>
    <row r="86" spans="1:22">
      <c r="A86" s="24">
        <v>85</v>
      </c>
      <c r="B86" s="28"/>
      <c r="C86" s="28"/>
      <c r="D86" s="28"/>
      <c r="E86" s="28"/>
      <c r="F86" s="28"/>
      <c r="G86" s="28"/>
      <c r="H86" s="28"/>
      <c r="I86" s="28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30">
        <f>IFERROR(COUNT(J86:U86)/12*100,"")</f>
        <v>0</v>
      </c>
    </row>
    <row r="87" spans="1:22">
      <c r="A87" s="24">
        <v>86</v>
      </c>
      <c r="B87" s="28"/>
      <c r="C87" s="28"/>
      <c r="D87" s="28"/>
      <c r="E87" s="28"/>
      <c r="F87" s="28"/>
      <c r="G87" s="28"/>
      <c r="H87" s="28"/>
      <c r="I87" s="28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30">
        <f>IFERROR(COUNT(J87:U87)/12*100,"")</f>
        <v>0</v>
      </c>
    </row>
    <row r="88" spans="1:22">
      <c r="A88" s="24">
        <v>87</v>
      </c>
      <c r="B88" s="28"/>
      <c r="C88" s="28"/>
      <c r="D88" s="28"/>
      <c r="E88" s="28"/>
      <c r="F88" s="28"/>
      <c r="G88" s="28"/>
      <c r="H88" s="28"/>
      <c r="I88" s="28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30">
        <f>IFERROR(COUNT(J88:U88)/12*100,"")</f>
        <v>0</v>
      </c>
    </row>
    <row r="89" spans="1:22">
      <c r="A89" s="24">
        <v>88</v>
      </c>
      <c r="B89" s="28"/>
      <c r="C89" s="28"/>
      <c r="D89" s="28"/>
      <c r="E89" s="28"/>
      <c r="F89" s="28"/>
      <c r="G89" s="28"/>
      <c r="H89" s="28"/>
      <c r="I89" s="28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30">
        <f>IFERROR(COUNT(J89:U89)/12*100,"")</f>
        <v>0</v>
      </c>
    </row>
    <row r="90" spans="1:22">
      <c r="A90" s="24">
        <v>89</v>
      </c>
      <c r="B90" s="28"/>
      <c r="C90" s="28"/>
      <c r="D90" s="28"/>
      <c r="E90" s="28"/>
      <c r="F90" s="28"/>
      <c r="G90" s="28"/>
      <c r="H90" s="28"/>
      <c r="I90" s="28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30">
        <f>IFERROR(COUNT(J90:U90)/12*100,"")</f>
        <v>0</v>
      </c>
    </row>
    <row r="91" spans="1:22">
      <c r="A91" s="24">
        <v>90</v>
      </c>
      <c r="B91" s="28"/>
      <c r="C91" s="28"/>
      <c r="D91" s="28"/>
      <c r="E91" s="28"/>
      <c r="F91" s="28"/>
      <c r="G91" s="28"/>
      <c r="H91" s="28"/>
      <c r="I91" s="28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30">
        <f>IFERROR(COUNT(J91:U91)/12*100,"")</f>
        <v>0</v>
      </c>
    </row>
    <row r="92" spans="1:22">
      <c r="A92" s="24">
        <v>91</v>
      </c>
      <c r="B92" s="28"/>
      <c r="C92" s="28"/>
      <c r="D92" s="28"/>
      <c r="E92" s="28"/>
      <c r="F92" s="28"/>
      <c r="G92" s="28"/>
      <c r="H92" s="28"/>
      <c r="I92" s="28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30">
        <f>IFERROR(COUNT(J92:U92)/12*100,"")</f>
        <v>0</v>
      </c>
    </row>
    <row r="93" spans="1:22">
      <c r="A93" s="24">
        <v>92</v>
      </c>
      <c r="B93" s="28"/>
      <c r="C93" s="28"/>
      <c r="D93" s="28"/>
      <c r="E93" s="28"/>
      <c r="F93" s="28"/>
      <c r="G93" s="28"/>
      <c r="H93" s="28"/>
      <c r="I93" s="28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30">
        <f>IFERROR(COUNT(J93:U93)/12*100,"")</f>
        <v>0</v>
      </c>
    </row>
    <row r="94" spans="1:22">
      <c r="A94" s="24">
        <v>93</v>
      </c>
      <c r="B94" s="28"/>
      <c r="C94" s="28"/>
      <c r="D94" s="28"/>
      <c r="E94" s="28"/>
      <c r="F94" s="28"/>
      <c r="G94" s="28"/>
      <c r="H94" s="28"/>
      <c r="I94" s="28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30">
        <f>IFERROR(COUNT(J94:U94)/12*100,"")</f>
        <v>0</v>
      </c>
    </row>
    <row r="95" spans="1:22">
      <c r="A95" s="24">
        <v>94</v>
      </c>
      <c r="B95" s="28"/>
      <c r="C95" s="28"/>
      <c r="D95" s="28"/>
      <c r="E95" s="28"/>
      <c r="F95" s="28"/>
      <c r="G95" s="28"/>
      <c r="H95" s="28"/>
      <c r="I95" s="28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30">
        <f>IFERROR(COUNT(J95:U95)/12*100,"")</f>
        <v>0</v>
      </c>
    </row>
    <row r="96" spans="1:22">
      <c r="A96" s="24">
        <v>95</v>
      </c>
      <c r="B96" s="28"/>
      <c r="C96" s="28"/>
      <c r="D96" s="28"/>
      <c r="E96" s="28"/>
      <c r="F96" s="28"/>
      <c r="G96" s="28"/>
      <c r="H96" s="28"/>
      <c r="I96" s="28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30">
        <f>IFERROR(COUNT(J96:U96)/12*100,"")</f>
        <v>0</v>
      </c>
    </row>
    <row r="97" spans="1:22">
      <c r="A97" s="24">
        <v>96</v>
      </c>
      <c r="B97" s="28"/>
      <c r="C97" s="28"/>
      <c r="D97" s="28"/>
      <c r="E97" s="28"/>
      <c r="F97" s="28"/>
      <c r="G97" s="28"/>
      <c r="H97" s="28"/>
      <c r="I97" s="28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30">
        <f>IFERROR(COUNT(J97:U97)/12*100,"")</f>
        <v>0</v>
      </c>
    </row>
    <row r="98" spans="1:22">
      <c r="A98" s="24">
        <v>97</v>
      </c>
      <c r="B98" s="28"/>
      <c r="C98" s="28"/>
      <c r="D98" s="28"/>
      <c r="E98" s="28"/>
      <c r="F98" s="28"/>
      <c r="G98" s="28"/>
      <c r="H98" s="28"/>
      <c r="I98" s="28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30">
        <f>IFERROR(COUNT(J98:U98)/12*100,"")</f>
        <v>0</v>
      </c>
    </row>
    <row r="99" spans="1:22">
      <c r="A99" s="24">
        <v>98</v>
      </c>
      <c r="B99" s="28"/>
      <c r="C99" s="28"/>
      <c r="D99" s="28"/>
      <c r="E99" s="28"/>
      <c r="F99" s="28"/>
      <c r="G99" s="28"/>
      <c r="H99" s="28"/>
      <c r="I99" s="28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30">
        <f>IFERROR(COUNT(J99:U99)/12*100,"")</f>
        <v>0</v>
      </c>
    </row>
    <row r="100" spans="1:22">
      <c r="A100" s="24">
        <v>99</v>
      </c>
      <c r="B100" s="28"/>
      <c r="C100" s="28"/>
      <c r="D100" s="28"/>
      <c r="E100" s="28"/>
      <c r="F100" s="28"/>
      <c r="G100" s="28"/>
      <c r="H100" s="28"/>
      <c r="I100" s="28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30">
        <f>IFERROR(COUNT(J100:U100)/12*100,"")</f>
        <v>0</v>
      </c>
    </row>
    <row r="101" spans="1:22">
      <c r="A101" s="24">
        <v>100</v>
      </c>
      <c r="B101" s="28"/>
      <c r="C101" s="28"/>
      <c r="D101" s="28"/>
      <c r="E101" s="28"/>
      <c r="F101" s="28"/>
      <c r="G101" s="28"/>
      <c r="H101" s="28"/>
      <c r="I101" s="28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30">
        <f>IFERROR(COUNT(J101:U101)/12*100,"")</f>
        <v>0</v>
      </c>
    </row>
    <row r="102" spans="1:22">
      <c r="A102" s="24">
        <v>101</v>
      </c>
      <c r="B102" s="28"/>
      <c r="C102" s="28"/>
      <c r="D102" s="28"/>
      <c r="E102" s="28"/>
      <c r="F102" s="28"/>
      <c r="G102" s="28"/>
      <c r="H102" s="28"/>
      <c r="I102" s="28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30">
        <f>IFERROR(COUNT(J102:U102)/12*100,"")</f>
        <v>0</v>
      </c>
    </row>
    <row r="103" spans="1:22">
      <c r="A103" s="24">
        <v>102</v>
      </c>
      <c r="B103" s="28"/>
      <c r="C103" s="28"/>
      <c r="D103" s="28"/>
      <c r="E103" s="28"/>
      <c r="F103" s="28"/>
      <c r="G103" s="28"/>
      <c r="H103" s="28"/>
      <c r="I103" s="28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30">
        <f>IFERROR(COUNT(J103:U103)/12*100,"")</f>
        <v>0</v>
      </c>
    </row>
    <row r="104" spans="1:22">
      <c r="A104" s="24">
        <v>103</v>
      </c>
      <c r="B104" s="28"/>
      <c r="C104" s="28"/>
      <c r="D104" s="28"/>
      <c r="E104" s="28"/>
      <c r="F104" s="28"/>
      <c r="G104" s="28"/>
      <c r="H104" s="28"/>
      <c r="I104" s="28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30">
        <f>IFERROR(COUNT(J104:U104)/12*100,"")</f>
        <v>0</v>
      </c>
    </row>
    <row r="105" spans="1:22">
      <c r="A105" s="24">
        <v>104</v>
      </c>
      <c r="B105" s="28"/>
      <c r="C105" s="28"/>
      <c r="D105" s="28"/>
      <c r="E105" s="28"/>
      <c r="F105" s="28"/>
      <c r="G105" s="28"/>
      <c r="H105" s="28"/>
      <c r="I105" s="28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30">
        <f>IFERROR(COUNT(J105:U105)/12*100,"")</f>
        <v>0</v>
      </c>
    </row>
    <row r="106" spans="1:22">
      <c r="A106" s="24">
        <v>105</v>
      </c>
      <c r="B106" s="28"/>
      <c r="C106" s="28"/>
      <c r="D106" s="28"/>
      <c r="E106" s="28"/>
      <c r="F106" s="28"/>
      <c r="G106" s="28"/>
      <c r="H106" s="28"/>
      <c r="I106" s="28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30">
        <f>IFERROR(COUNT(J106:U106)/12*100,"")</f>
        <v>0</v>
      </c>
    </row>
    <row r="107" spans="1:22">
      <c r="A107" s="24">
        <v>106</v>
      </c>
      <c r="B107" s="28"/>
      <c r="C107" s="28"/>
      <c r="D107" s="28"/>
      <c r="E107" s="28"/>
      <c r="F107" s="28"/>
      <c r="G107" s="28"/>
      <c r="H107" s="28"/>
      <c r="I107" s="28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30">
        <f>IFERROR(COUNT(J107:U107)/12*100,"")</f>
        <v>0</v>
      </c>
    </row>
    <row r="108" spans="1:22">
      <c r="A108" s="24">
        <v>107</v>
      </c>
      <c r="B108" s="28"/>
      <c r="C108" s="28"/>
      <c r="D108" s="28"/>
      <c r="E108" s="28"/>
      <c r="F108" s="28"/>
      <c r="G108" s="28"/>
      <c r="H108" s="28"/>
      <c r="I108" s="28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30">
        <f>IFERROR(COUNT(J108:U108)/12*100,"")</f>
        <v>0</v>
      </c>
    </row>
    <row r="109" spans="1:22">
      <c r="A109" s="24">
        <v>108</v>
      </c>
      <c r="B109" s="28"/>
      <c r="C109" s="28"/>
      <c r="D109" s="28"/>
      <c r="E109" s="28"/>
      <c r="F109" s="28"/>
      <c r="G109" s="28"/>
      <c r="H109" s="28"/>
      <c r="I109" s="28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30">
        <f>IFERROR(COUNT(J109:U109)/12*100,"")</f>
        <v>0</v>
      </c>
    </row>
    <row r="110" spans="1:22">
      <c r="A110" s="24">
        <v>109</v>
      </c>
      <c r="B110" s="28"/>
      <c r="C110" s="28"/>
      <c r="D110" s="28"/>
      <c r="E110" s="28"/>
      <c r="F110" s="28"/>
      <c r="G110" s="28"/>
      <c r="H110" s="28"/>
      <c r="I110" s="28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30">
        <f>IFERROR(COUNT(J110:U110)/12*100,"")</f>
        <v>0</v>
      </c>
    </row>
    <row r="111" spans="1:22">
      <c r="A111" s="24">
        <v>110</v>
      </c>
      <c r="B111" s="28"/>
      <c r="C111" s="28"/>
      <c r="D111" s="28"/>
      <c r="E111" s="28"/>
      <c r="F111" s="28"/>
      <c r="G111" s="28"/>
      <c r="H111" s="28"/>
      <c r="I111" s="28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30">
        <f>IFERROR(COUNT(J111:U111)/12*100,"")</f>
        <v>0</v>
      </c>
    </row>
    <row r="112" spans="1:22">
      <c r="A112" s="24">
        <v>111</v>
      </c>
      <c r="B112" s="28"/>
      <c r="C112" s="28"/>
      <c r="D112" s="28"/>
      <c r="E112" s="28"/>
      <c r="F112" s="28"/>
      <c r="G112" s="28"/>
      <c r="H112" s="28"/>
      <c r="I112" s="28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30">
        <f>IFERROR(COUNT(J112:U112)/12*100,"")</f>
        <v>0</v>
      </c>
    </row>
    <row r="113" spans="1:22">
      <c r="A113" s="24">
        <v>112</v>
      </c>
      <c r="B113" s="28"/>
      <c r="C113" s="28"/>
      <c r="D113" s="28"/>
      <c r="E113" s="28"/>
      <c r="F113" s="28"/>
      <c r="G113" s="28"/>
      <c r="H113" s="28"/>
      <c r="I113" s="28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30">
        <f>IFERROR(COUNT(J113:U113)/12*100,"")</f>
        <v>0</v>
      </c>
    </row>
    <row r="114" spans="1:22">
      <c r="A114" s="24">
        <v>113</v>
      </c>
      <c r="B114" s="28"/>
      <c r="C114" s="28"/>
      <c r="D114" s="28"/>
      <c r="E114" s="28"/>
      <c r="F114" s="28"/>
      <c r="G114" s="28"/>
      <c r="H114" s="28"/>
      <c r="I114" s="28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30">
        <f>IFERROR(COUNT(J114:U114)/12*100,"")</f>
        <v>0</v>
      </c>
    </row>
    <row r="115" spans="1:22">
      <c r="A115" s="24">
        <v>114</v>
      </c>
      <c r="B115" s="28"/>
      <c r="C115" s="28"/>
      <c r="D115" s="28"/>
      <c r="E115" s="28"/>
      <c r="F115" s="28"/>
      <c r="G115" s="28"/>
      <c r="H115" s="28"/>
      <c r="I115" s="28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30">
        <f>IFERROR(COUNT(J115:U115)/12*100,"")</f>
        <v>0</v>
      </c>
    </row>
    <row r="116" spans="1:22">
      <c r="A116" s="24">
        <v>115</v>
      </c>
      <c r="B116" s="28"/>
      <c r="C116" s="28"/>
      <c r="D116" s="28"/>
      <c r="E116" s="28"/>
      <c r="F116" s="28"/>
      <c r="G116" s="28"/>
      <c r="H116" s="28"/>
      <c r="I116" s="28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30">
        <f>IFERROR(COUNT(J116:U116)/12*100,"")</f>
        <v>0</v>
      </c>
    </row>
    <row r="117" spans="1:22">
      <c r="A117" s="24">
        <v>116</v>
      </c>
      <c r="B117" s="28"/>
      <c r="C117" s="28"/>
      <c r="D117" s="28"/>
      <c r="E117" s="28"/>
      <c r="F117" s="28"/>
      <c r="G117" s="28"/>
      <c r="H117" s="28"/>
      <c r="I117" s="28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30">
        <f>IFERROR(COUNT(J117:U117)/12*100,"")</f>
        <v>0</v>
      </c>
    </row>
    <row r="118" spans="1:22">
      <c r="A118" s="24">
        <v>117</v>
      </c>
      <c r="B118" s="28"/>
      <c r="C118" s="28"/>
      <c r="D118" s="28"/>
      <c r="E118" s="28"/>
      <c r="F118" s="28"/>
      <c r="G118" s="28"/>
      <c r="H118" s="28"/>
      <c r="I118" s="28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30">
        <f>IFERROR(COUNT(J118:U118)/12*100,"")</f>
        <v>0</v>
      </c>
    </row>
    <row r="119" spans="1:22">
      <c r="A119" s="24">
        <v>118</v>
      </c>
      <c r="B119" s="28"/>
      <c r="C119" s="28"/>
      <c r="D119" s="28"/>
      <c r="E119" s="28"/>
      <c r="F119" s="28"/>
      <c r="G119" s="28"/>
      <c r="H119" s="28"/>
      <c r="I119" s="28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30">
        <f>IFERROR(COUNT(J119:U119)/12*100,"")</f>
        <v>0</v>
      </c>
    </row>
    <row r="120" spans="1:22">
      <c r="A120" s="24">
        <v>119</v>
      </c>
      <c r="B120" s="28"/>
      <c r="C120" s="28"/>
      <c r="D120" s="28"/>
      <c r="E120" s="28"/>
      <c r="F120" s="28"/>
      <c r="G120" s="28"/>
      <c r="H120" s="28"/>
      <c r="I120" s="28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30">
        <f>IFERROR(COUNT(J120:U120)/12*100,"")</f>
        <v>0</v>
      </c>
    </row>
    <row r="121" spans="1:22">
      <c r="A121" s="24">
        <v>120</v>
      </c>
      <c r="B121" s="28"/>
      <c r="C121" s="28"/>
      <c r="D121" s="28"/>
      <c r="E121" s="28"/>
      <c r="F121" s="28"/>
      <c r="G121" s="28"/>
      <c r="H121" s="28"/>
      <c r="I121" s="28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30">
        <f>IFERROR(COUNT(J121:U121)/12*100,"")</f>
        <v>0</v>
      </c>
    </row>
    <row r="122" spans="1:22">
      <c r="A122" s="24">
        <v>121</v>
      </c>
      <c r="B122" s="28"/>
      <c r="C122" s="28"/>
      <c r="D122" s="28"/>
      <c r="E122" s="28"/>
      <c r="F122" s="28"/>
      <c r="G122" s="28"/>
      <c r="H122" s="28"/>
      <c r="I122" s="28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30">
        <f>IFERROR(COUNT(J122:U122)/12*100,"")</f>
        <v>0</v>
      </c>
    </row>
    <row r="123" spans="1:22">
      <c r="A123" s="24">
        <v>122</v>
      </c>
      <c r="B123" s="28"/>
      <c r="C123" s="28"/>
      <c r="D123" s="28"/>
      <c r="E123" s="28"/>
      <c r="F123" s="28"/>
      <c r="G123" s="28"/>
      <c r="H123" s="28"/>
      <c r="I123" s="28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30">
        <f>IFERROR(COUNT(J123:U123)/12*100,"")</f>
        <v>0</v>
      </c>
    </row>
    <row r="124" spans="1:22">
      <c r="A124" s="24">
        <v>123</v>
      </c>
      <c r="B124" s="28"/>
      <c r="C124" s="28"/>
      <c r="D124" s="28"/>
      <c r="E124" s="28"/>
      <c r="F124" s="28"/>
      <c r="G124" s="28"/>
      <c r="H124" s="28"/>
      <c r="I124" s="28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30">
        <f>IFERROR(COUNT(J124:U124)/12*100,"")</f>
        <v>0</v>
      </c>
    </row>
    <row r="125" spans="1:22">
      <c r="A125" s="24">
        <v>124</v>
      </c>
      <c r="B125" s="28"/>
      <c r="C125" s="28"/>
      <c r="D125" s="28"/>
      <c r="E125" s="28"/>
      <c r="F125" s="28"/>
      <c r="G125" s="28"/>
      <c r="H125" s="28"/>
      <c r="I125" s="28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30">
        <f>IFERROR(COUNT(J125:U125)/12*100,"")</f>
        <v>0</v>
      </c>
    </row>
    <row r="126" spans="1:22">
      <c r="A126" s="24">
        <v>125</v>
      </c>
      <c r="B126" s="28"/>
      <c r="C126" s="28"/>
      <c r="D126" s="28"/>
      <c r="E126" s="28"/>
      <c r="F126" s="28"/>
      <c r="G126" s="28"/>
      <c r="H126" s="28"/>
      <c r="I126" s="28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30">
        <f>IFERROR(COUNT(J126:U126)/12*100,"")</f>
        <v>0</v>
      </c>
    </row>
    <row r="127" spans="1:22">
      <c r="A127" s="24">
        <v>126</v>
      </c>
      <c r="B127" s="28"/>
      <c r="C127" s="28"/>
      <c r="D127" s="28"/>
      <c r="E127" s="28"/>
      <c r="F127" s="28"/>
      <c r="G127" s="28"/>
      <c r="H127" s="28"/>
      <c r="I127" s="28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30">
        <f>IFERROR(COUNT(J127:U127)/12*100,"")</f>
        <v>0</v>
      </c>
    </row>
    <row r="128" spans="1:22">
      <c r="A128" s="24">
        <v>127</v>
      </c>
      <c r="B128" s="28"/>
      <c r="C128" s="28"/>
      <c r="D128" s="28"/>
      <c r="E128" s="28"/>
      <c r="F128" s="28"/>
      <c r="G128" s="28"/>
      <c r="H128" s="28"/>
      <c r="I128" s="28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30">
        <f>IFERROR(COUNT(J128:U128)/12*100,"")</f>
        <v>0</v>
      </c>
    </row>
    <row r="129" spans="1:22">
      <c r="A129" s="24">
        <v>128</v>
      </c>
      <c r="B129" s="28"/>
      <c r="C129" s="28"/>
      <c r="D129" s="28"/>
      <c r="E129" s="28"/>
      <c r="F129" s="28"/>
      <c r="G129" s="28"/>
      <c r="H129" s="28"/>
      <c r="I129" s="28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30">
        <f>IFERROR(COUNT(J129:U129)/12*100,"")</f>
        <v>0</v>
      </c>
    </row>
    <row r="130" spans="1:22">
      <c r="A130" s="24">
        <v>129</v>
      </c>
      <c r="B130" s="28"/>
      <c r="C130" s="28"/>
      <c r="D130" s="28"/>
      <c r="E130" s="28"/>
      <c r="F130" s="28"/>
      <c r="G130" s="28"/>
      <c r="H130" s="28"/>
      <c r="I130" s="28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30">
        <f>IFERROR(COUNT(J130:U130)/12*100,"")</f>
        <v>0</v>
      </c>
    </row>
    <row r="131" spans="1:22">
      <c r="A131" s="24">
        <v>130</v>
      </c>
      <c r="B131" s="28"/>
      <c r="C131" s="28"/>
      <c r="D131" s="28"/>
      <c r="E131" s="28"/>
      <c r="F131" s="28"/>
      <c r="G131" s="28"/>
      <c r="H131" s="28"/>
      <c r="I131" s="28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30">
        <f>IFERROR(COUNT(J131:U131)/12*100,"")</f>
        <v>0</v>
      </c>
    </row>
    <row r="132" spans="1:22">
      <c r="A132" s="24">
        <v>131</v>
      </c>
      <c r="B132" s="28"/>
      <c r="C132" s="28"/>
      <c r="D132" s="28"/>
      <c r="E132" s="28"/>
      <c r="F132" s="28"/>
      <c r="G132" s="28"/>
      <c r="H132" s="28"/>
      <c r="I132" s="28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30">
        <f>IFERROR(COUNT(J132:U132)/12*100,"")</f>
        <v>0</v>
      </c>
    </row>
    <row r="133" spans="1:22">
      <c r="A133" s="24">
        <v>132</v>
      </c>
      <c r="B133" s="28"/>
      <c r="C133" s="28"/>
      <c r="D133" s="28"/>
      <c r="E133" s="28"/>
      <c r="F133" s="28"/>
      <c r="G133" s="28"/>
      <c r="H133" s="28"/>
      <c r="I133" s="28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30">
        <f>IFERROR(COUNT(J133:U133)/12*100,"")</f>
        <v>0</v>
      </c>
    </row>
    <row r="134" spans="1:22">
      <c r="A134" s="24">
        <v>133</v>
      </c>
      <c r="B134" s="28"/>
      <c r="C134" s="28"/>
      <c r="D134" s="28"/>
      <c r="E134" s="28"/>
      <c r="F134" s="28"/>
      <c r="G134" s="28"/>
      <c r="H134" s="28"/>
      <c r="I134" s="28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30">
        <f>IFERROR(COUNT(J134:U134)/12*100,"")</f>
        <v>0</v>
      </c>
    </row>
    <row r="135" spans="1:22">
      <c r="A135" s="24">
        <v>134</v>
      </c>
      <c r="B135" s="28"/>
      <c r="C135" s="28"/>
      <c r="D135" s="28"/>
      <c r="E135" s="28"/>
      <c r="F135" s="28"/>
      <c r="G135" s="28"/>
      <c r="H135" s="28"/>
      <c r="I135" s="28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30">
        <f>IFERROR(COUNT(J135:U135)/12*100,"")</f>
        <v>0</v>
      </c>
    </row>
    <row r="136" spans="1:22">
      <c r="A136" s="24">
        <v>135</v>
      </c>
      <c r="B136" s="28"/>
      <c r="C136" s="28"/>
      <c r="D136" s="28"/>
      <c r="E136" s="28"/>
      <c r="F136" s="28"/>
      <c r="G136" s="28"/>
      <c r="H136" s="28"/>
      <c r="I136" s="28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30">
        <f>IFERROR(COUNT(J136:U136)/12*100,"")</f>
        <v>0</v>
      </c>
    </row>
    <row r="137" spans="1:22">
      <c r="A137" s="24">
        <v>136</v>
      </c>
      <c r="B137" s="28"/>
      <c r="C137" s="28"/>
      <c r="D137" s="28"/>
      <c r="E137" s="28"/>
      <c r="F137" s="28"/>
      <c r="G137" s="28"/>
      <c r="H137" s="28"/>
      <c r="I137" s="28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30">
        <f>IFERROR(COUNT(J137:U137)/12*100,"")</f>
        <v>0</v>
      </c>
    </row>
    <row r="138" spans="1:22">
      <c r="A138" s="24">
        <v>137</v>
      </c>
      <c r="B138" s="28"/>
      <c r="C138" s="28"/>
      <c r="D138" s="28"/>
      <c r="E138" s="28"/>
      <c r="F138" s="28"/>
      <c r="G138" s="28"/>
      <c r="H138" s="28"/>
      <c r="I138" s="28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30">
        <f>IFERROR(COUNT(J138:U138)/12*100,"")</f>
        <v>0</v>
      </c>
    </row>
    <row r="139" spans="1:22">
      <c r="A139" s="24">
        <v>138</v>
      </c>
      <c r="B139" s="28"/>
      <c r="C139" s="28"/>
      <c r="D139" s="28"/>
      <c r="E139" s="28"/>
      <c r="F139" s="28"/>
      <c r="G139" s="28"/>
      <c r="H139" s="28"/>
      <c r="I139" s="28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30">
        <f>IFERROR(COUNT(J139:U139)/12*100,"")</f>
        <v>0</v>
      </c>
    </row>
    <row r="140" spans="1:22">
      <c r="A140" s="24">
        <v>139</v>
      </c>
      <c r="B140" s="28"/>
      <c r="C140" s="28"/>
      <c r="D140" s="28"/>
      <c r="E140" s="28"/>
      <c r="F140" s="28"/>
      <c r="G140" s="28"/>
      <c r="H140" s="28"/>
      <c r="I140" s="28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30">
        <f>IFERROR(COUNT(J140:U140)/12*100,"")</f>
        <v>0</v>
      </c>
    </row>
    <row r="141" spans="1:22">
      <c r="A141" s="24">
        <v>140</v>
      </c>
      <c r="B141" s="28"/>
      <c r="C141" s="28"/>
      <c r="D141" s="28"/>
      <c r="E141" s="28"/>
      <c r="F141" s="28"/>
      <c r="G141" s="28"/>
      <c r="H141" s="28"/>
      <c r="I141" s="28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30">
        <f>IFERROR(COUNT(J141:U141)/12*100,"")</f>
        <v>0</v>
      </c>
    </row>
    <row r="142" spans="1:22">
      <c r="A142" s="24">
        <v>141</v>
      </c>
      <c r="B142" s="28"/>
      <c r="C142" s="28"/>
      <c r="D142" s="28"/>
      <c r="E142" s="28"/>
      <c r="F142" s="28"/>
      <c r="G142" s="28"/>
      <c r="H142" s="28"/>
      <c r="I142" s="28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30">
        <f>IFERROR(COUNT(J142:U142)/12*100,"")</f>
        <v>0</v>
      </c>
    </row>
    <row r="143" spans="1:22">
      <c r="A143" s="24">
        <v>142</v>
      </c>
      <c r="B143" s="28"/>
      <c r="C143" s="28"/>
      <c r="D143" s="28"/>
      <c r="E143" s="28"/>
      <c r="F143" s="28"/>
      <c r="G143" s="28"/>
      <c r="H143" s="28"/>
      <c r="I143" s="28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30">
        <f>IFERROR(COUNT(J143:U143)/12*100,"")</f>
        <v>0</v>
      </c>
    </row>
    <row r="144" spans="1:22">
      <c r="A144" s="24">
        <v>143</v>
      </c>
      <c r="B144" s="28"/>
      <c r="C144" s="28"/>
      <c r="D144" s="28"/>
      <c r="E144" s="28"/>
      <c r="F144" s="28"/>
      <c r="G144" s="28"/>
      <c r="H144" s="28"/>
      <c r="I144" s="28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30">
        <f>IFERROR(COUNT(J144:U144)/12*100,"")</f>
        <v>0</v>
      </c>
    </row>
    <row r="145" spans="1:22">
      <c r="A145" s="24">
        <v>144</v>
      </c>
      <c r="B145" s="28"/>
      <c r="C145" s="28"/>
      <c r="D145" s="28"/>
      <c r="E145" s="28"/>
      <c r="F145" s="28"/>
      <c r="G145" s="28"/>
      <c r="H145" s="28"/>
      <c r="I145" s="28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30">
        <f>IFERROR(COUNT(J145:U145)/12*100,"")</f>
        <v>0</v>
      </c>
    </row>
    <row r="146" spans="1:22">
      <c r="A146" s="24">
        <v>145</v>
      </c>
      <c r="B146" s="28"/>
      <c r="C146" s="28"/>
      <c r="D146" s="28"/>
      <c r="E146" s="28"/>
      <c r="F146" s="28"/>
      <c r="G146" s="28"/>
      <c r="H146" s="28"/>
      <c r="I146" s="28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30">
        <f>IFERROR(COUNT(J146:U146)/12*100,"")</f>
        <v>0</v>
      </c>
    </row>
    <row r="147" spans="1:22">
      <c r="A147" s="24">
        <v>146</v>
      </c>
      <c r="B147" s="28"/>
      <c r="C147" s="28"/>
      <c r="D147" s="28"/>
      <c r="E147" s="28"/>
      <c r="F147" s="28"/>
      <c r="G147" s="28"/>
      <c r="H147" s="28"/>
      <c r="I147" s="28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30">
        <f>IFERROR(COUNT(J147:U147)/12*100,"")</f>
        <v>0</v>
      </c>
    </row>
    <row r="148" spans="1:22">
      <c r="A148" s="24">
        <v>147</v>
      </c>
      <c r="B148" s="28"/>
      <c r="C148" s="28"/>
      <c r="D148" s="28"/>
      <c r="E148" s="28"/>
      <c r="F148" s="28"/>
      <c r="G148" s="28"/>
      <c r="H148" s="28"/>
      <c r="I148" s="28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30">
        <f>IFERROR(COUNT(J148:U148)/12*100,"")</f>
        <v>0</v>
      </c>
    </row>
    <row r="149" spans="1:22">
      <c r="A149" s="24">
        <v>148</v>
      </c>
      <c r="B149" s="28"/>
      <c r="C149" s="28"/>
      <c r="D149" s="28"/>
      <c r="E149" s="28"/>
      <c r="F149" s="28"/>
      <c r="G149" s="28"/>
      <c r="H149" s="28"/>
      <c r="I149" s="28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30">
        <f>IFERROR(COUNT(J149:U149)/12*100,"")</f>
        <v>0</v>
      </c>
    </row>
    <row r="150" spans="1:22">
      <c r="A150" s="24">
        <v>149</v>
      </c>
      <c r="B150" s="28"/>
      <c r="C150" s="28"/>
      <c r="D150" s="28"/>
      <c r="E150" s="28"/>
      <c r="F150" s="28"/>
      <c r="G150" s="28"/>
      <c r="H150" s="28"/>
      <c r="I150" s="28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30">
        <f>IFERROR(COUNT(J150:U150)/12*100,"")</f>
        <v>0</v>
      </c>
    </row>
    <row r="151" spans="1:22">
      <c r="A151" s="24">
        <v>150</v>
      </c>
      <c r="B151" s="28"/>
      <c r="C151" s="28"/>
      <c r="D151" s="28"/>
      <c r="E151" s="28"/>
      <c r="F151" s="28"/>
      <c r="G151" s="28"/>
      <c r="H151" s="28"/>
      <c r="I151" s="28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30">
        <f>IFERROR(COUNT(J151:U151)/12*100,"")</f>
        <v>0</v>
      </c>
    </row>
    <row r="152" spans="1:22">
      <c r="A152" s="24">
        <v>151</v>
      </c>
      <c r="B152" s="28"/>
      <c r="C152" s="28"/>
      <c r="D152" s="28"/>
      <c r="E152" s="28"/>
      <c r="F152" s="28"/>
      <c r="G152" s="28"/>
      <c r="H152" s="28"/>
      <c r="I152" s="28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30">
        <f>IFERROR(COUNT(J152:U152)/12*100,"")</f>
        <v>0</v>
      </c>
    </row>
    <row r="153" spans="1:22">
      <c r="A153" s="24">
        <v>152</v>
      </c>
      <c r="B153" s="28"/>
      <c r="C153" s="28"/>
      <c r="D153" s="28"/>
      <c r="E153" s="28"/>
      <c r="F153" s="28"/>
      <c r="G153" s="28"/>
      <c r="H153" s="28"/>
      <c r="I153" s="28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30">
        <f>IFERROR(COUNT(J153:U153)/12*100,"")</f>
        <v>0</v>
      </c>
    </row>
    <row r="154" spans="1:22">
      <c r="A154" s="24">
        <v>153</v>
      </c>
      <c r="B154" s="28"/>
      <c r="C154" s="28"/>
      <c r="D154" s="28"/>
      <c r="E154" s="28"/>
      <c r="F154" s="28"/>
      <c r="G154" s="28"/>
      <c r="H154" s="28"/>
      <c r="I154" s="28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30">
        <f>IFERROR(COUNT(J154:U154)/12*100,"")</f>
        <v>0</v>
      </c>
    </row>
    <row r="155" spans="1:22">
      <c r="A155" s="24">
        <v>154</v>
      </c>
      <c r="B155" s="28"/>
      <c r="C155" s="28"/>
      <c r="D155" s="28"/>
      <c r="E155" s="28"/>
      <c r="F155" s="28"/>
      <c r="G155" s="28"/>
      <c r="H155" s="28"/>
      <c r="I155" s="28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30">
        <f>IFERROR(COUNT(J155:U155)/12*100,"")</f>
        <v>0</v>
      </c>
    </row>
    <row r="156" spans="1:22">
      <c r="A156" s="24">
        <v>155</v>
      </c>
      <c r="B156" s="28"/>
      <c r="C156" s="28"/>
      <c r="D156" s="28"/>
      <c r="E156" s="28"/>
      <c r="F156" s="28"/>
      <c r="G156" s="28"/>
      <c r="H156" s="28"/>
      <c r="I156" s="28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30">
        <f>IFERROR(COUNT(J156:U156)/12*100,"")</f>
        <v>0</v>
      </c>
    </row>
    <row r="157" spans="1:22">
      <c r="A157" s="24">
        <v>156</v>
      </c>
      <c r="B157" s="28"/>
      <c r="C157" s="28"/>
      <c r="D157" s="28"/>
      <c r="E157" s="28"/>
      <c r="F157" s="28"/>
      <c r="G157" s="28"/>
      <c r="H157" s="28"/>
      <c r="I157" s="28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30">
        <f>IFERROR(COUNT(J157:U157)/12*100,"")</f>
        <v>0</v>
      </c>
    </row>
    <row r="158" spans="1:22">
      <c r="A158" s="24">
        <v>157</v>
      </c>
      <c r="B158" s="28"/>
      <c r="C158" s="28"/>
      <c r="D158" s="28"/>
      <c r="E158" s="28"/>
      <c r="F158" s="28"/>
      <c r="G158" s="28"/>
      <c r="H158" s="28"/>
      <c r="I158" s="28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30">
        <f>IFERROR(COUNT(J158:U158)/12*100,"")</f>
        <v>0</v>
      </c>
    </row>
    <row r="159" spans="1:22">
      <c r="A159" s="24">
        <v>158</v>
      </c>
      <c r="B159" s="28"/>
      <c r="C159" s="28"/>
      <c r="D159" s="28"/>
      <c r="E159" s="28"/>
      <c r="F159" s="28"/>
      <c r="G159" s="28"/>
      <c r="H159" s="28"/>
      <c r="I159" s="28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30">
        <f>IFERROR(COUNT(J159:U159)/12*100,"")</f>
        <v>0</v>
      </c>
    </row>
    <row r="160" spans="1:22">
      <c r="A160" s="24">
        <v>159</v>
      </c>
      <c r="B160" s="28"/>
      <c r="C160" s="28"/>
      <c r="D160" s="28"/>
      <c r="E160" s="28"/>
      <c r="F160" s="28"/>
      <c r="G160" s="28"/>
      <c r="H160" s="28"/>
      <c r="I160" s="28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30">
        <f>IFERROR(COUNT(J160:U160)/12*100,"")</f>
        <v>0</v>
      </c>
    </row>
    <row r="161" spans="1:22">
      <c r="A161" s="24">
        <v>160</v>
      </c>
      <c r="B161" s="28"/>
      <c r="C161" s="28"/>
      <c r="D161" s="28"/>
      <c r="E161" s="28"/>
      <c r="F161" s="28"/>
      <c r="G161" s="28"/>
      <c r="H161" s="28"/>
      <c r="I161" s="28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30">
        <f>IFERROR(COUNT(J161:U161)/12*100,"")</f>
        <v>0</v>
      </c>
    </row>
  </sheetData>
  <dataValidations count="2">
    <dataValidation allowBlank="1" showInputMessage="1" showErrorMessage="1" promptTitle="Pleae Note -" prompt="Receptor cannot be closer to the road than the tube &#10;Dy equal Dz = Facade &#10;Dy Greater than Dz = Roadside etc  &#10;&#10;Road ----- Tube (Dy) ----- Receptor (Dz) &#10;&#10;Not&#10;&#10;Road ------ Receptor (Dz) ----- Tube (Dy)" sqref="I2:I161"/>
    <dataValidation type="list" allowBlank="1" showInputMessage="1" showErrorMessage="1" sqref="F2:F161">
      <formula1>Type</formula1>
    </dataValidation>
  </dataValidations>
  <pageMargins left="0.7" right="0.7" top="0.75" bottom="0.75" header="0.3" footer="0.3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>Newport City Council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Peter Mackintosh (Senior Scientific Officer)</dc:creator>
  <cp:keywords/>
  <cp:lastModifiedBy>Megan Pinnell</cp:lastModifiedBy>
  <dcterms:created xsi:type="dcterms:W3CDTF">2019-05-16T14:01:02Z</dcterms:created>
  <dcterms:modified xsi:type="dcterms:W3CDTF">2019-06-21T09:05:40Z</dcterms:modified>
  <dc:subject/>
  <dc:title>Air Quality Data 2018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